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Holler\Downloads\"/>
    </mc:Choice>
  </mc:AlternateContent>
  <xr:revisionPtr revIDLastSave="0" documentId="8_{6BE8C218-DFE1-4067-B081-FD4E47D62C43}" xr6:coauthVersionLast="47" xr6:coauthVersionMax="47" xr10:uidLastSave="{00000000-0000-0000-0000-000000000000}"/>
  <bookViews>
    <workbookView xWindow="-38520" yWindow="-120" windowWidth="38640" windowHeight="21240" xr2:uid="{D45D90B9-7982-43AD-9DDD-9493F6F70473}"/>
  </bookViews>
  <sheets>
    <sheet name="NZ 2025" sheetId="2" r:id="rId1"/>
    <sheet name="OES N-S 2025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B62" i="2"/>
  <c r="C62" i="2"/>
  <c r="D62" i="2"/>
  <c r="E62" i="2"/>
  <c r="F62" i="2"/>
  <c r="G62" i="2"/>
  <c r="H62" i="2"/>
  <c r="B63" i="2"/>
  <c r="C63" i="2"/>
  <c r="D63" i="2"/>
  <c r="E63" i="2"/>
  <c r="F63" i="2"/>
  <c r="G63" i="2"/>
  <c r="H63" i="2"/>
  <c r="B64" i="2"/>
  <c r="C64" i="2"/>
  <c r="D64" i="2"/>
  <c r="E64" i="2"/>
  <c r="F64" i="2"/>
  <c r="G64" i="2"/>
  <c r="H64" i="2"/>
  <c r="B65" i="2"/>
  <c r="C65" i="2"/>
  <c r="D65" i="2"/>
  <c r="E65" i="2"/>
  <c r="F65" i="2"/>
  <c r="G65" i="2"/>
  <c r="K65" i="2" s="1"/>
  <c r="H65" i="2"/>
  <c r="B66" i="2"/>
  <c r="C66" i="2"/>
  <c r="D66" i="2"/>
  <c r="E66" i="2"/>
  <c r="F66" i="2"/>
  <c r="G66" i="2"/>
  <c r="H66" i="2"/>
  <c r="B67" i="2"/>
  <c r="C67" i="2"/>
  <c r="D67" i="2"/>
  <c r="E67" i="2"/>
  <c r="F67" i="2"/>
  <c r="G67" i="2"/>
  <c r="H67" i="2"/>
  <c r="B68" i="2"/>
  <c r="C68" i="2"/>
  <c r="D68" i="2"/>
  <c r="E68" i="2"/>
  <c r="F68" i="2"/>
  <c r="G68" i="2"/>
  <c r="H68" i="2"/>
  <c r="B69" i="2"/>
  <c r="C69" i="2"/>
  <c r="D69" i="2"/>
  <c r="E69" i="2"/>
  <c r="F69" i="2"/>
  <c r="G69" i="2"/>
  <c r="H69" i="2"/>
  <c r="B70" i="2"/>
  <c r="C70" i="2"/>
  <c r="D70" i="2"/>
  <c r="E70" i="2"/>
  <c r="F70" i="2"/>
  <c r="G70" i="2"/>
  <c r="H70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K68" i="2" l="1"/>
  <c r="K63" i="2"/>
  <c r="I64" i="2"/>
  <c r="K64" i="2"/>
  <c r="J63" i="2"/>
  <c r="J67" i="2"/>
  <c r="I63" i="2"/>
  <c r="I67" i="2"/>
  <c r="F71" i="2"/>
  <c r="K62" i="2"/>
  <c r="J70" i="2"/>
  <c r="I68" i="2"/>
  <c r="K67" i="2"/>
  <c r="I69" i="2"/>
  <c r="J65" i="2"/>
  <c r="K66" i="2"/>
  <c r="K69" i="2"/>
  <c r="K70" i="2"/>
  <c r="J64" i="2"/>
  <c r="I66" i="2"/>
  <c r="I70" i="2"/>
  <c r="B71" i="2"/>
  <c r="D71" i="2"/>
  <c r="E71" i="2"/>
  <c r="C71" i="2"/>
  <c r="H71" i="2"/>
  <c r="I65" i="2"/>
  <c r="J68" i="2"/>
  <c r="G71" i="2"/>
  <c r="J69" i="2"/>
  <c r="J62" i="2"/>
  <c r="I62" i="2"/>
  <c r="J66" i="2"/>
</calcChain>
</file>

<file path=xl/sharedStrings.xml><?xml version="1.0" encoding="utf-8"?>
<sst xmlns="http://schemas.openxmlformats.org/spreadsheetml/2006/main" count="1137" uniqueCount="54">
  <si>
    <t>2025 NZ /OES Strike Team Leader, OP Area Priority Rotation, and Communication Center Rotation</t>
  </si>
  <si>
    <t>SMC</t>
  </si>
  <si>
    <t>&lt;-HIGHLIGHT Duty Rotation:</t>
  </si>
  <si>
    <t>OES Type 3</t>
  </si>
  <si>
    <t>OES Type 1</t>
  </si>
  <si>
    <t>0800 to 0800</t>
  </si>
  <si>
    <t>NZ ST DUTY</t>
  </si>
  <si>
    <t>North = 
All units and chiefs from North Zone Agencies</t>
  </si>
  <si>
    <t>North / Central = 
Combined units and chiefs from North &amp; Central Zone Agencies</t>
  </si>
  <si>
    <t>Communications Center</t>
  </si>
  <si>
    <t>Dates</t>
  </si>
  <si>
    <t>Week</t>
  </si>
  <si>
    <t>NZ Primary</t>
  </si>
  <si>
    <t>NZ Secondary</t>
  </si>
  <si>
    <t>Primary Team</t>
  </si>
  <si>
    <t>Primary STEN</t>
  </si>
  <si>
    <t>Secondary STEN</t>
  </si>
  <si>
    <t>* Primary</t>
  </si>
  <si>
    <t>* Secondary</t>
  </si>
  <si>
    <t>OCS</t>
  </si>
  <si>
    <t>RSF</t>
  </si>
  <si>
    <t>North</t>
  </si>
  <si>
    <t>ESC</t>
  </si>
  <si>
    <t>CBD</t>
  </si>
  <si>
    <t>Metro</t>
  </si>
  <si>
    <t>VTA</t>
  </si>
  <si>
    <t>SMG</t>
  </si>
  <si>
    <t>ENC</t>
  </si>
  <si>
    <t>South</t>
  </si>
  <si>
    <t>North / Central</t>
  </si>
  <si>
    <t>LKS</t>
  </si>
  <si>
    <t>NCF</t>
  </si>
  <si>
    <t>SNT</t>
  </si>
  <si>
    <t>VCF</t>
  </si>
  <si>
    <t>LMS</t>
  </si>
  <si>
    <t>LGV</t>
  </si>
  <si>
    <t>NZ</t>
  </si>
  <si>
    <t>OES Type III</t>
  </si>
  <si>
    <t>Comm Center</t>
  </si>
  <si>
    <t>PRIMARY TOTAL</t>
  </si>
  <si>
    <t>TOTAL STEN</t>
  </si>
  <si>
    <t>TOTAL COMMS</t>
  </si>
  <si>
    <t>Primary</t>
  </si>
  <si>
    <t>Secondary</t>
  </si>
  <si>
    <t>NONE</t>
  </si>
  <si>
    <t>2025 OES Type 1 and Type 3 Strike Team and Leader Rotations</t>
  </si>
  <si>
    <t>Metro = 
All units and chiefs from Metro Zone Agencies</t>
  </si>
  <si>
    <t>South = 
Combined units and chiefs from Metro &amp; Central Zone Agencies</t>
  </si>
  <si>
    <t>CHV</t>
  </si>
  <si>
    <t>NAT</t>
  </si>
  <si>
    <t>SND</t>
  </si>
  <si>
    <t>BBB</t>
  </si>
  <si>
    <t>POW</t>
  </si>
  <si>
    <t>ELC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</si>
</sst>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8"/>
      <color rgb="FFFF0000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5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10" borderId="1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11" borderId="19" xfId="0" applyFill="1" applyBorder="1"/>
    <xf numFmtId="0" fontId="0" fillId="11" borderId="19" xfId="0" applyFill="1" applyBorder="1" applyAlignment="1">
      <alignment horizontal="center"/>
    </xf>
    <xf numFmtId="0" fontId="0" fillId="12" borderId="19" xfId="0" applyFill="1" applyBorder="1" applyAlignment="1">
      <alignment horizontal="center"/>
    </xf>
    <xf numFmtId="0" fontId="3" fillId="0" borderId="19" xfId="0" applyFont="1" applyBorder="1"/>
    <xf numFmtId="0" fontId="1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0" xfId="0" applyFont="1"/>
    <xf numFmtId="0" fontId="12" fillId="17" borderId="12" xfId="0" applyFont="1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7" fillId="0" borderId="18" xfId="0" applyFont="1" applyBorder="1"/>
    <xf numFmtId="0" fontId="13" fillId="0" borderId="0" xfId="0" applyFont="1" applyAlignment="1">
      <alignment horizontal="center"/>
    </xf>
    <xf numFmtId="0" fontId="4" fillId="12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17" borderId="11" xfId="0" applyFont="1" applyFill="1" applyBorder="1" applyAlignment="1">
      <alignment horizontal="center"/>
    </xf>
    <xf numFmtId="164" fontId="11" fillId="15" borderId="4" xfId="0" quotePrefix="1" applyNumberFormat="1" applyFont="1" applyFill="1" applyBorder="1" applyAlignment="1">
      <alignment horizontal="center"/>
    </xf>
    <xf numFmtId="164" fontId="0" fillId="15" borderId="4" xfId="0" applyNumberFormat="1" applyFill="1" applyBorder="1" applyAlignment="1">
      <alignment horizontal="center"/>
    </xf>
    <xf numFmtId="164" fontId="0" fillId="15" borderId="1" xfId="0" applyNumberFormat="1" applyFill="1" applyBorder="1" applyAlignment="1">
      <alignment horizontal="center"/>
    </xf>
    <xf numFmtId="14" fontId="0" fillId="15" borderId="24" xfId="0" applyNumberFormat="1" applyFill="1" applyBorder="1" applyAlignment="1">
      <alignment horizontal="center"/>
    </xf>
    <xf numFmtId="14" fontId="0" fillId="15" borderId="25" xfId="0" applyNumberForma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4" fillId="12" borderId="26" xfId="0" applyFont="1" applyFill="1" applyBorder="1" applyAlignment="1">
      <alignment horizontal="center"/>
    </xf>
    <xf numFmtId="0" fontId="3" fillId="18" borderId="19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3" fillId="8" borderId="4" xfId="0" applyFont="1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18" borderId="2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17" fillId="0" borderId="0" xfId="0" applyNumberFormat="1" applyFont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164" fontId="10" fillId="0" borderId="21" xfId="0" quotePrefix="1" applyNumberFormat="1" applyFont="1" applyBorder="1" applyAlignment="1">
      <alignment horizontal="center"/>
    </xf>
    <xf numFmtId="164" fontId="10" fillId="0" borderId="22" xfId="0" quotePrefix="1" applyNumberFormat="1" applyFont="1" applyBorder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6" fillId="18" borderId="27" xfId="0" applyFont="1" applyFill="1" applyBorder="1" applyAlignment="1">
      <alignment horizontal="center" vertical="center" wrapText="1"/>
    </xf>
    <xf numFmtId="0" fontId="6" fillId="18" borderId="29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1" fillId="17" borderId="21" xfId="0" applyFont="1" applyFill="1" applyBorder="1" applyAlignment="1">
      <alignment horizontal="center"/>
    </xf>
    <xf numFmtId="0" fontId="1" fillId="17" borderId="2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DE1A-379D-43A0-A7B1-ECE9BF21FE6E}">
  <sheetPr>
    <pageSetUpPr fitToPage="1"/>
  </sheetPr>
  <dimension ref="A1:P71"/>
  <sheetViews>
    <sheetView tabSelected="1" zoomScaleNormal="100" workbookViewId="0">
      <selection activeCell="N43" sqref="N43"/>
    </sheetView>
  </sheetViews>
  <sheetFormatPr defaultRowHeight="15" x14ac:dyDescent="0.25"/>
  <cols>
    <col min="1" max="1" width="9.5703125" style="1" customWidth="1"/>
    <col min="2" max="2" width="11.42578125" style="1" customWidth="1"/>
    <col min="3" max="3" width="9.42578125" customWidth="1"/>
    <col min="4" max="4" width="12.85546875" customWidth="1"/>
    <col min="5" max="5" width="12.5703125" customWidth="1"/>
    <col min="6" max="6" width="15.140625" style="1" customWidth="1"/>
    <col min="7" max="7" width="12.7109375" customWidth="1"/>
    <col min="8" max="8" width="14.7109375" customWidth="1"/>
    <col min="9" max="9" width="15.42578125" style="3" bestFit="1" customWidth="1"/>
    <col min="10" max="10" width="13" style="3" customWidth="1"/>
    <col min="11" max="11" width="15.42578125" customWidth="1"/>
    <col min="12" max="12" width="16.7109375" customWidth="1"/>
    <col min="13" max="13" width="13.28515625" customWidth="1"/>
    <col min="14" max="14" width="13.140625" customWidth="1"/>
    <col min="15" max="15" width="10.7109375" customWidth="1"/>
  </cols>
  <sheetData>
    <row r="1" spans="1:16" ht="24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6" ht="46.5" customHeight="1" thickBot="1" x14ac:dyDescent="0.3">
      <c r="A2" s="46" t="s">
        <v>1</v>
      </c>
      <c r="B2" s="45" t="s">
        <v>2</v>
      </c>
      <c r="C2" s="66"/>
      <c r="D2" s="65"/>
      <c r="E2" s="64"/>
      <c r="F2" s="103" t="s">
        <v>3</v>
      </c>
      <c r="G2" s="104"/>
      <c r="H2" s="105"/>
      <c r="I2" s="103" t="s">
        <v>4</v>
      </c>
      <c r="J2" s="104"/>
      <c r="K2" s="105"/>
    </row>
    <row r="3" spans="1:16" ht="62.25" customHeight="1" x14ac:dyDescent="0.25">
      <c r="A3" s="106" t="s">
        <v>5</v>
      </c>
      <c r="B3" s="107"/>
      <c r="C3" s="108" t="s">
        <v>6</v>
      </c>
      <c r="D3" s="109"/>
      <c r="E3" s="109"/>
      <c r="F3" s="81"/>
      <c r="G3" s="110" t="s">
        <v>7</v>
      </c>
      <c r="H3" s="111"/>
      <c r="I3" s="92"/>
      <c r="J3" s="112" t="s">
        <v>8</v>
      </c>
      <c r="K3" s="113"/>
      <c r="L3" s="114" t="s">
        <v>9</v>
      </c>
      <c r="M3" s="115"/>
    </row>
    <row r="4" spans="1:16" ht="17.25" customHeight="1" x14ac:dyDescent="0.25">
      <c r="A4" s="100" t="s">
        <v>10</v>
      </c>
      <c r="B4" s="101"/>
      <c r="C4" s="76" t="s">
        <v>11</v>
      </c>
      <c r="D4" s="67" t="s">
        <v>12</v>
      </c>
      <c r="E4" s="67" t="s">
        <v>13</v>
      </c>
      <c r="F4" s="82" t="s">
        <v>14</v>
      </c>
      <c r="G4" s="78" t="s">
        <v>15</v>
      </c>
      <c r="H4" s="88" t="s">
        <v>16</v>
      </c>
      <c r="I4" s="82" t="s">
        <v>14</v>
      </c>
      <c r="J4" s="89" t="s">
        <v>15</v>
      </c>
      <c r="K4" s="93" t="s">
        <v>16</v>
      </c>
      <c r="L4" s="63" t="s">
        <v>17</v>
      </c>
      <c r="M4" s="70" t="s">
        <v>18</v>
      </c>
      <c r="P4" s="3"/>
    </row>
    <row r="5" spans="1:16" ht="17.25" customHeight="1" x14ac:dyDescent="0.25">
      <c r="A5" s="71">
        <v>45656</v>
      </c>
      <c r="B5" s="74">
        <v>45662</v>
      </c>
      <c r="C5" s="18">
        <v>1</v>
      </c>
      <c r="D5" s="68" t="s">
        <v>19</v>
      </c>
      <c r="E5" s="79" t="s">
        <v>20</v>
      </c>
      <c r="F5" s="83" t="s">
        <v>21</v>
      </c>
      <c r="G5" s="57" t="s">
        <v>22</v>
      </c>
      <c r="H5" s="90" t="s">
        <v>23</v>
      </c>
      <c r="I5" s="94" t="s">
        <v>24</v>
      </c>
      <c r="J5" s="57" t="s">
        <v>25</v>
      </c>
      <c r="K5" s="17" t="s">
        <v>26</v>
      </c>
      <c r="L5" s="11" t="s">
        <v>1</v>
      </c>
      <c r="M5" s="98" t="s">
        <v>27</v>
      </c>
      <c r="P5" s="3"/>
    </row>
    <row r="6" spans="1:16" ht="17.25" customHeight="1" x14ac:dyDescent="0.25">
      <c r="A6" s="72">
        <v>45663</v>
      </c>
      <c r="B6" s="74">
        <v>45669</v>
      </c>
      <c r="C6" s="61">
        <v>2</v>
      </c>
      <c r="D6" s="68" t="s">
        <v>20</v>
      </c>
      <c r="E6" s="79" t="s">
        <v>27</v>
      </c>
      <c r="F6" s="84" t="s">
        <v>28</v>
      </c>
      <c r="G6" s="57" t="s">
        <v>1</v>
      </c>
      <c r="H6" s="90" t="s">
        <v>22</v>
      </c>
      <c r="I6" s="95" t="s">
        <v>29</v>
      </c>
      <c r="J6" s="57" t="s">
        <v>30</v>
      </c>
      <c r="K6" s="17" t="s">
        <v>25</v>
      </c>
      <c r="L6" s="11" t="s">
        <v>25</v>
      </c>
      <c r="M6" s="98" t="s">
        <v>20</v>
      </c>
      <c r="P6" s="3"/>
    </row>
    <row r="7" spans="1:16" ht="17.25" customHeight="1" x14ac:dyDescent="0.25">
      <c r="A7" s="72">
        <v>45670</v>
      </c>
      <c r="B7" s="74">
        <v>45676</v>
      </c>
      <c r="C7" s="61">
        <f t="shared" ref="C7:C38" si="0">(C6+1)</f>
        <v>3</v>
      </c>
      <c r="D7" s="68" t="s">
        <v>23</v>
      </c>
      <c r="E7" s="79" t="s">
        <v>31</v>
      </c>
      <c r="F7" s="85" t="s">
        <v>21</v>
      </c>
      <c r="G7" s="57" t="s">
        <v>19</v>
      </c>
      <c r="H7" s="90" t="s">
        <v>1</v>
      </c>
      <c r="I7" s="94" t="s">
        <v>24</v>
      </c>
      <c r="J7" s="57" t="s">
        <v>32</v>
      </c>
      <c r="K7" s="17" t="s">
        <v>30</v>
      </c>
      <c r="L7" s="11" t="s">
        <v>19</v>
      </c>
      <c r="M7" s="98" t="s">
        <v>1</v>
      </c>
      <c r="P7" s="3"/>
    </row>
    <row r="8" spans="1:16" ht="17.25" customHeight="1" x14ac:dyDescent="0.25">
      <c r="A8" s="72">
        <v>45677</v>
      </c>
      <c r="B8" s="74">
        <v>45683</v>
      </c>
      <c r="C8" s="61">
        <f t="shared" si="0"/>
        <v>4</v>
      </c>
      <c r="D8" s="68" t="s">
        <v>31</v>
      </c>
      <c r="E8" s="79" t="s">
        <v>25</v>
      </c>
      <c r="F8" s="84" t="s">
        <v>28</v>
      </c>
      <c r="G8" s="57" t="s">
        <v>20</v>
      </c>
      <c r="H8" s="90" t="s">
        <v>19</v>
      </c>
      <c r="I8" s="95" t="s">
        <v>29</v>
      </c>
      <c r="J8" s="57" t="s">
        <v>33</v>
      </c>
      <c r="K8" s="17" t="s">
        <v>32</v>
      </c>
      <c r="L8" s="11" t="s">
        <v>23</v>
      </c>
      <c r="M8" s="98" t="s">
        <v>25</v>
      </c>
      <c r="P8" s="3"/>
    </row>
    <row r="9" spans="1:16" ht="17.25" customHeight="1" x14ac:dyDescent="0.25">
      <c r="A9" s="72">
        <v>45684</v>
      </c>
      <c r="B9" s="74">
        <v>45690</v>
      </c>
      <c r="C9" s="61">
        <f t="shared" si="0"/>
        <v>5</v>
      </c>
      <c r="D9" s="68" t="s">
        <v>1</v>
      </c>
      <c r="E9" s="79" t="s">
        <v>22</v>
      </c>
      <c r="F9" s="85" t="s">
        <v>21</v>
      </c>
      <c r="G9" s="57" t="s">
        <v>23</v>
      </c>
      <c r="H9" s="90" t="s">
        <v>20</v>
      </c>
      <c r="I9" s="94" t="s">
        <v>24</v>
      </c>
      <c r="J9" s="57" t="s">
        <v>31</v>
      </c>
      <c r="K9" s="17" t="s">
        <v>33</v>
      </c>
      <c r="L9" s="11" t="s">
        <v>22</v>
      </c>
      <c r="M9" s="98" t="s">
        <v>19</v>
      </c>
      <c r="N9" s="62"/>
      <c r="O9" s="62"/>
      <c r="P9" s="3"/>
    </row>
    <row r="10" spans="1:16" ht="17.25" customHeight="1" x14ac:dyDescent="0.25">
      <c r="A10" s="72">
        <v>45691</v>
      </c>
      <c r="B10" s="74">
        <v>45697</v>
      </c>
      <c r="C10" s="61">
        <f t="shared" si="0"/>
        <v>6</v>
      </c>
      <c r="D10" s="68" t="s">
        <v>25</v>
      </c>
      <c r="E10" s="79" t="s">
        <v>1</v>
      </c>
      <c r="F10" s="84" t="s">
        <v>28</v>
      </c>
      <c r="G10" s="57" t="s">
        <v>22</v>
      </c>
      <c r="H10" s="90" t="s">
        <v>23</v>
      </c>
      <c r="I10" s="95" t="s">
        <v>29</v>
      </c>
      <c r="J10" s="57" t="s">
        <v>34</v>
      </c>
      <c r="K10" s="17" t="s">
        <v>31</v>
      </c>
      <c r="L10" s="11" t="s">
        <v>31</v>
      </c>
      <c r="M10" s="98" t="s">
        <v>23</v>
      </c>
      <c r="N10" s="62"/>
      <c r="O10" s="62"/>
      <c r="P10" s="3"/>
    </row>
    <row r="11" spans="1:16" ht="17.25" customHeight="1" x14ac:dyDescent="0.25">
      <c r="A11" s="72">
        <v>45698</v>
      </c>
      <c r="B11" s="74">
        <v>45704</v>
      </c>
      <c r="C11" s="61">
        <f t="shared" si="0"/>
        <v>7</v>
      </c>
      <c r="D11" s="68" t="s">
        <v>27</v>
      </c>
      <c r="E11" s="79" t="s">
        <v>23</v>
      </c>
      <c r="F11" s="85" t="s">
        <v>21</v>
      </c>
      <c r="G11" s="57" t="s">
        <v>1</v>
      </c>
      <c r="H11" s="90" t="s">
        <v>22</v>
      </c>
      <c r="I11" s="94" t="s">
        <v>24</v>
      </c>
      <c r="J11" s="57" t="s">
        <v>26</v>
      </c>
      <c r="K11" s="17" t="s">
        <v>34</v>
      </c>
      <c r="L11" s="11" t="s">
        <v>27</v>
      </c>
      <c r="M11" s="98" t="s">
        <v>22</v>
      </c>
    </row>
    <row r="12" spans="1:16" ht="17.25" customHeight="1" x14ac:dyDescent="0.25">
      <c r="A12" s="72">
        <v>45705</v>
      </c>
      <c r="B12" s="74">
        <v>45711</v>
      </c>
      <c r="C12" s="61">
        <f t="shared" si="0"/>
        <v>8</v>
      </c>
      <c r="D12" s="68" t="s">
        <v>22</v>
      </c>
      <c r="E12" s="79" t="s">
        <v>20</v>
      </c>
      <c r="F12" s="84" t="s">
        <v>28</v>
      </c>
      <c r="G12" s="57" t="s">
        <v>19</v>
      </c>
      <c r="H12" s="90" t="s">
        <v>1</v>
      </c>
      <c r="I12" s="95" t="s">
        <v>29</v>
      </c>
      <c r="J12" s="57" t="s">
        <v>35</v>
      </c>
      <c r="K12" s="17" t="s">
        <v>26</v>
      </c>
      <c r="L12" s="11" t="s">
        <v>20</v>
      </c>
      <c r="M12" s="98" t="s">
        <v>31</v>
      </c>
    </row>
    <row r="13" spans="1:16" ht="17.25" customHeight="1" x14ac:dyDescent="0.25">
      <c r="A13" s="72">
        <v>45712</v>
      </c>
      <c r="B13" s="74">
        <v>45718</v>
      </c>
      <c r="C13" s="61">
        <f t="shared" si="0"/>
        <v>9</v>
      </c>
      <c r="D13" s="68" t="s">
        <v>23</v>
      </c>
      <c r="E13" s="79" t="s">
        <v>27</v>
      </c>
      <c r="F13" s="85" t="s">
        <v>21</v>
      </c>
      <c r="G13" s="57" t="s">
        <v>20</v>
      </c>
      <c r="H13" s="90" t="s">
        <v>19</v>
      </c>
      <c r="I13" s="94" t="s">
        <v>24</v>
      </c>
      <c r="J13" s="57" t="s">
        <v>25</v>
      </c>
      <c r="K13" s="17" t="s">
        <v>35</v>
      </c>
      <c r="L13" s="11" t="s">
        <v>1</v>
      </c>
      <c r="M13" s="98" t="s">
        <v>27</v>
      </c>
    </row>
    <row r="14" spans="1:16" ht="17.25" customHeight="1" x14ac:dyDescent="0.25">
      <c r="A14" s="72">
        <v>45719</v>
      </c>
      <c r="B14" s="74">
        <v>45725</v>
      </c>
      <c r="C14" s="61">
        <f t="shared" si="0"/>
        <v>10</v>
      </c>
      <c r="D14" s="68" t="s">
        <v>31</v>
      </c>
      <c r="E14" s="79" t="s">
        <v>1</v>
      </c>
      <c r="F14" s="84" t="s">
        <v>28</v>
      </c>
      <c r="G14" s="57" t="s">
        <v>23</v>
      </c>
      <c r="H14" s="90" t="s">
        <v>20</v>
      </c>
      <c r="I14" s="95" t="s">
        <v>29</v>
      </c>
      <c r="J14" s="57" t="s">
        <v>30</v>
      </c>
      <c r="K14" s="17" t="s">
        <v>25</v>
      </c>
      <c r="L14" s="11" t="s">
        <v>25</v>
      </c>
      <c r="M14" s="98" t="s">
        <v>20</v>
      </c>
    </row>
    <row r="15" spans="1:16" ht="17.25" customHeight="1" x14ac:dyDescent="0.25">
      <c r="A15" s="72">
        <v>45726</v>
      </c>
      <c r="B15" s="74">
        <v>45732</v>
      </c>
      <c r="C15" s="61">
        <f t="shared" si="0"/>
        <v>11</v>
      </c>
      <c r="D15" s="68" t="s">
        <v>25</v>
      </c>
      <c r="E15" s="79" t="s">
        <v>19</v>
      </c>
      <c r="F15" s="85" t="s">
        <v>21</v>
      </c>
      <c r="G15" s="57" t="s">
        <v>22</v>
      </c>
      <c r="H15" s="90" t="s">
        <v>23</v>
      </c>
      <c r="I15" s="94" t="s">
        <v>24</v>
      </c>
      <c r="J15" s="57" t="s">
        <v>32</v>
      </c>
      <c r="K15" s="17" t="s">
        <v>30</v>
      </c>
      <c r="L15" s="11" t="s">
        <v>19</v>
      </c>
      <c r="M15" s="98" t="s">
        <v>1</v>
      </c>
    </row>
    <row r="16" spans="1:16" ht="17.25" customHeight="1" x14ac:dyDescent="0.25">
      <c r="A16" s="72">
        <v>45733</v>
      </c>
      <c r="B16" s="74">
        <v>45739</v>
      </c>
      <c r="C16" s="61">
        <f t="shared" si="0"/>
        <v>12</v>
      </c>
      <c r="D16" s="68" t="s">
        <v>20</v>
      </c>
      <c r="E16" s="79" t="s">
        <v>25</v>
      </c>
      <c r="F16" s="84" t="s">
        <v>28</v>
      </c>
      <c r="G16" s="57" t="s">
        <v>1</v>
      </c>
      <c r="H16" s="90" t="s">
        <v>22</v>
      </c>
      <c r="I16" s="95" t="s">
        <v>29</v>
      </c>
      <c r="J16" s="57" t="s">
        <v>33</v>
      </c>
      <c r="K16" s="17" t="s">
        <v>32</v>
      </c>
      <c r="L16" s="11" t="s">
        <v>23</v>
      </c>
      <c r="M16" s="98" t="s">
        <v>25</v>
      </c>
    </row>
    <row r="17" spans="1:13" ht="17.25" customHeight="1" x14ac:dyDescent="0.25">
      <c r="A17" s="72">
        <v>45740</v>
      </c>
      <c r="B17" s="74">
        <v>45746</v>
      </c>
      <c r="C17" s="61">
        <f t="shared" si="0"/>
        <v>13</v>
      </c>
      <c r="D17" s="68" t="s">
        <v>22</v>
      </c>
      <c r="E17" s="79" t="s">
        <v>31</v>
      </c>
      <c r="F17" s="85" t="s">
        <v>21</v>
      </c>
      <c r="G17" s="57" t="s">
        <v>19</v>
      </c>
      <c r="H17" s="90" t="s">
        <v>1</v>
      </c>
      <c r="I17" s="94" t="s">
        <v>24</v>
      </c>
      <c r="J17" s="57" t="s">
        <v>31</v>
      </c>
      <c r="K17" s="17" t="s">
        <v>33</v>
      </c>
      <c r="L17" s="11" t="s">
        <v>22</v>
      </c>
      <c r="M17" s="98" t="s">
        <v>19</v>
      </c>
    </row>
    <row r="18" spans="1:13" ht="17.25" customHeight="1" x14ac:dyDescent="0.25">
      <c r="A18" s="72">
        <v>45747</v>
      </c>
      <c r="B18" s="74">
        <v>45753</v>
      </c>
      <c r="C18" s="61">
        <f t="shared" si="0"/>
        <v>14</v>
      </c>
      <c r="D18" s="68" t="s">
        <v>1</v>
      </c>
      <c r="E18" s="79" t="s">
        <v>22</v>
      </c>
      <c r="F18" s="84" t="s">
        <v>28</v>
      </c>
      <c r="G18" s="57" t="s">
        <v>20</v>
      </c>
      <c r="H18" s="90" t="s">
        <v>19</v>
      </c>
      <c r="I18" s="95" t="s">
        <v>29</v>
      </c>
      <c r="J18" s="57" t="s">
        <v>34</v>
      </c>
      <c r="K18" s="17" t="s">
        <v>31</v>
      </c>
      <c r="L18" s="11" t="s">
        <v>31</v>
      </c>
      <c r="M18" s="98" t="s">
        <v>23</v>
      </c>
    </row>
    <row r="19" spans="1:13" ht="17.25" customHeight="1" x14ac:dyDescent="0.25">
      <c r="A19" s="72">
        <v>45754</v>
      </c>
      <c r="B19" s="74">
        <v>45760</v>
      </c>
      <c r="C19" s="61">
        <f t="shared" si="0"/>
        <v>15</v>
      </c>
      <c r="D19" s="68" t="s">
        <v>22</v>
      </c>
      <c r="E19" s="79" t="s">
        <v>19</v>
      </c>
      <c r="F19" s="85" t="s">
        <v>21</v>
      </c>
      <c r="G19" s="57" t="s">
        <v>23</v>
      </c>
      <c r="H19" s="90" t="s">
        <v>20</v>
      </c>
      <c r="I19" s="94" t="s">
        <v>24</v>
      </c>
      <c r="J19" s="57" t="s">
        <v>26</v>
      </c>
      <c r="K19" s="17" t="s">
        <v>34</v>
      </c>
      <c r="L19" s="11" t="s">
        <v>27</v>
      </c>
      <c r="M19" s="98" t="s">
        <v>22</v>
      </c>
    </row>
    <row r="20" spans="1:13" ht="17.25" customHeight="1" x14ac:dyDescent="0.25">
      <c r="A20" s="72">
        <v>45761</v>
      </c>
      <c r="B20" s="74">
        <v>45767</v>
      </c>
      <c r="C20" s="61">
        <f t="shared" si="0"/>
        <v>16</v>
      </c>
      <c r="D20" s="68" t="s">
        <v>19</v>
      </c>
      <c r="E20" s="79" t="s">
        <v>1</v>
      </c>
      <c r="F20" s="84" t="s">
        <v>28</v>
      </c>
      <c r="G20" s="57" t="s">
        <v>22</v>
      </c>
      <c r="H20" s="90" t="s">
        <v>23</v>
      </c>
      <c r="I20" s="95" t="s">
        <v>29</v>
      </c>
      <c r="J20" s="57" t="s">
        <v>35</v>
      </c>
      <c r="K20" s="17" t="s">
        <v>26</v>
      </c>
      <c r="L20" s="11" t="s">
        <v>20</v>
      </c>
      <c r="M20" s="98" t="s">
        <v>31</v>
      </c>
    </row>
    <row r="21" spans="1:13" ht="17.25" customHeight="1" x14ac:dyDescent="0.25">
      <c r="A21" s="72">
        <v>45768</v>
      </c>
      <c r="B21" s="74">
        <v>45774</v>
      </c>
      <c r="C21" s="61">
        <f t="shared" si="0"/>
        <v>17</v>
      </c>
      <c r="D21" s="68" t="s">
        <v>23</v>
      </c>
      <c r="E21" s="79" t="s">
        <v>20</v>
      </c>
      <c r="F21" s="85" t="s">
        <v>21</v>
      </c>
      <c r="G21" s="57" t="s">
        <v>1</v>
      </c>
      <c r="H21" s="90" t="s">
        <v>22</v>
      </c>
      <c r="I21" s="94" t="s">
        <v>24</v>
      </c>
      <c r="J21" s="57" t="s">
        <v>25</v>
      </c>
      <c r="K21" s="17" t="s">
        <v>35</v>
      </c>
      <c r="L21" s="11" t="s">
        <v>1</v>
      </c>
      <c r="M21" s="98" t="s">
        <v>27</v>
      </c>
    </row>
    <row r="22" spans="1:13" ht="17.25" customHeight="1" x14ac:dyDescent="0.25">
      <c r="A22" s="72">
        <v>45775</v>
      </c>
      <c r="B22" s="74">
        <v>45781</v>
      </c>
      <c r="C22" s="61">
        <f t="shared" si="0"/>
        <v>18</v>
      </c>
      <c r="D22" s="68" t="s">
        <v>27</v>
      </c>
      <c r="E22" s="79" t="s">
        <v>23</v>
      </c>
      <c r="F22" s="84" t="s">
        <v>28</v>
      </c>
      <c r="G22" s="57" t="s">
        <v>19</v>
      </c>
      <c r="H22" s="90" t="s">
        <v>1</v>
      </c>
      <c r="I22" s="95" t="s">
        <v>29</v>
      </c>
      <c r="J22" s="57" t="s">
        <v>30</v>
      </c>
      <c r="K22" s="17" t="s">
        <v>25</v>
      </c>
      <c r="L22" s="11" t="s">
        <v>25</v>
      </c>
      <c r="M22" s="98" t="s">
        <v>20</v>
      </c>
    </row>
    <row r="23" spans="1:13" ht="17.25" customHeight="1" x14ac:dyDescent="0.25">
      <c r="A23" s="72">
        <v>45782</v>
      </c>
      <c r="B23" s="74">
        <v>45788</v>
      </c>
      <c r="C23" s="61">
        <f t="shared" si="0"/>
        <v>19</v>
      </c>
      <c r="D23" s="68" t="s">
        <v>25</v>
      </c>
      <c r="E23" s="79" t="s">
        <v>27</v>
      </c>
      <c r="F23" s="85" t="s">
        <v>21</v>
      </c>
      <c r="G23" s="57" t="s">
        <v>20</v>
      </c>
      <c r="H23" s="90" t="s">
        <v>19</v>
      </c>
      <c r="I23" s="94" t="s">
        <v>24</v>
      </c>
      <c r="J23" s="57" t="s">
        <v>32</v>
      </c>
      <c r="K23" s="17" t="s">
        <v>30</v>
      </c>
      <c r="L23" s="11" t="s">
        <v>19</v>
      </c>
      <c r="M23" s="98" t="s">
        <v>1</v>
      </c>
    </row>
    <row r="24" spans="1:13" ht="17.25" customHeight="1" x14ac:dyDescent="0.25">
      <c r="A24" s="72">
        <v>45789</v>
      </c>
      <c r="B24" s="74">
        <v>45795</v>
      </c>
      <c r="C24" s="61">
        <f t="shared" si="0"/>
        <v>20</v>
      </c>
      <c r="D24" s="68" t="s">
        <v>31</v>
      </c>
      <c r="E24" s="79" t="s">
        <v>22</v>
      </c>
      <c r="F24" s="84" t="s">
        <v>28</v>
      </c>
      <c r="G24" s="57" t="s">
        <v>23</v>
      </c>
      <c r="H24" s="90" t="s">
        <v>20</v>
      </c>
      <c r="I24" s="95" t="s">
        <v>29</v>
      </c>
      <c r="J24" s="57" t="s">
        <v>33</v>
      </c>
      <c r="K24" s="17" t="s">
        <v>32</v>
      </c>
      <c r="L24" s="11" t="s">
        <v>23</v>
      </c>
      <c r="M24" s="98" t="s">
        <v>25</v>
      </c>
    </row>
    <row r="25" spans="1:13" ht="17.25" customHeight="1" x14ac:dyDescent="0.25">
      <c r="A25" s="72">
        <v>45796</v>
      </c>
      <c r="B25" s="74">
        <v>45802</v>
      </c>
      <c r="C25" s="61">
        <f t="shared" si="0"/>
        <v>21</v>
      </c>
      <c r="D25" s="68" t="s">
        <v>1</v>
      </c>
      <c r="E25" s="79" t="s">
        <v>19</v>
      </c>
      <c r="F25" s="85" t="s">
        <v>21</v>
      </c>
      <c r="G25" s="57" t="s">
        <v>22</v>
      </c>
      <c r="H25" s="90" t="s">
        <v>23</v>
      </c>
      <c r="I25" s="94" t="s">
        <v>24</v>
      </c>
      <c r="J25" s="57" t="s">
        <v>31</v>
      </c>
      <c r="K25" s="17" t="s">
        <v>33</v>
      </c>
      <c r="L25" s="11" t="s">
        <v>22</v>
      </c>
      <c r="M25" s="98" t="s">
        <v>19</v>
      </c>
    </row>
    <row r="26" spans="1:13" ht="17.25" customHeight="1" x14ac:dyDescent="0.25">
      <c r="A26" s="72">
        <v>45803</v>
      </c>
      <c r="B26" s="74">
        <v>45809</v>
      </c>
      <c r="C26" s="61">
        <f t="shared" si="0"/>
        <v>22</v>
      </c>
      <c r="D26" s="68" t="s">
        <v>20</v>
      </c>
      <c r="E26" s="79" t="s">
        <v>25</v>
      </c>
      <c r="F26" s="84" t="s">
        <v>28</v>
      </c>
      <c r="G26" s="57" t="s">
        <v>1</v>
      </c>
      <c r="H26" s="90" t="s">
        <v>22</v>
      </c>
      <c r="I26" s="95" t="s">
        <v>29</v>
      </c>
      <c r="J26" s="57" t="s">
        <v>34</v>
      </c>
      <c r="K26" s="17" t="s">
        <v>31</v>
      </c>
      <c r="L26" s="11" t="s">
        <v>31</v>
      </c>
      <c r="M26" s="98" t="s">
        <v>23</v>
      </c>
    </row>
    <row r="27" spans="1:13" ht="17.25" customHeight="1" x14ac:dyDescent="0.25">
      <c r="A27" s="72">
        <v>45810</v>
      </c>
      <c r="B27" s="74">
        <v>45816</v>
      </c>
      <c r="C27" s="61">
        <f t="shared" si="0"/>
        <v>23</v>
      </c>
      <c r="D27" s="68" t="s">
        <v>23</v>
      </c>
      <c r="E27" s="79" t="s">
        <v>31</v>
      </c>
      <c r="F27" s="85" t="s">
        <v>21</v>
      </c>
      <c r="G27" s="57" t="s">
        <v>19</v>
      </c>
      <c r="H27" s="90" t="s">
        <v>1</v>
      </c>
      <c r="I27" s="94" t="s">
        <v>24</v>
      </c>
      <c r="J27" s="57" t="s">
        <v>26</v>
      </c>
      <c r="K27" s="17" t="s">
        <v>34</v>
      </c>
      <c r="L27" s="11" t="s">
        <v>27</v>
      </c>
      <c r="M27" s="98" t="s">
        <v>22</v>
      </c>
    </row>
    <row r="28" spans="1:13" ht="17.25" customHeight="1" x14ac:dyDescent="0.25">
      <c r="A28" s="72">
        <v>45817</v>
      </c>
      <c r="B28" s="74">
        <v>45823</v>
      </c>
      <c r="C28" s="61">
        <f t="shared" si="0"/>
        <v>24</v>
      </c>
      <c r="D28" s="68" t="s">
        <v>22</v>
      </c>
      <c r="E28" s="79" t="s">
        <v>23</v>
      </c>
      <c r="F28" s="84" t="s">
        <v>28</v>
      </c>
      <c r="G28" s="57" t="s">
        <v>20</v>
      </c>
      <c r="H28" s="90" t="s">
        <v>19</v>
      </c>
      <c r="I28" s="95" t="s">
        <v>29</v>
      </c>
      <c r="J28" s="57" t="s">
        <v>35</v>
      </c>
      <c r="K28" s="17" t="s">
        <v>26</v>
      </c>
      <c r="L28" s="11" t="s">
        <v>20</v>
      </c>
      <c r="M28" s="98" t="s">
        <v>31</v>
      </c>
    </row>
    <row r="29" spans="1:13" ht="17.25" customHeight="1" x14ac:dyDescent="0.25">
      <c r="A29" s="72">
        <v>45824</v>
      </c>
      <c r="B29" s="74">
        <v>45830</v>
      </c>
      <c r="C29" s="61">
        <f t="shared" si="0"/>
        <v>25</v>
      </c>
      <c r="D29" s="68" t="s">
        <v>27</v>
      </c>
      <c r="E29" s="79" t="s">
        <v>22</v>
      </c>
      <c r="F29" s="85" t="s">
        <v>21</v>
      </c>
      <c r="G29" s="57" t="s">
        <v>23</v>
      </c>
      <c r="H29" s="90" t="s">
        <v>20</v>
      </c>
      <c r="I29" s="94" t="s">
        <v>24</v>
      </c>
      <c r="J29" s="57" t="s">
        <v>25</v>
      </c>
      <c r="K29" s="17" t="s">
        <v>35</v>
      </c>
      <c r="L29" s="11" t="s">
        <v>1</v>
      </c>
      <c r="M29" s="98" t="s">
        <v>27</v>
      </c>
    </row>
    <row r="30" spans="1:13" ht="17.25" customHeight="1" x14ac:dyDescent="0.25">
      <c r="A30" s="72">
        <v>45831</v>
      </c>
      <c r="B30" s="74">
        <v>45837</v>
      </c>
      <c r="C30" s="61">
        <f t="shared" si="0"/>
        <v>26</v>
      </c>
      <c r="D30" s="68" t="s">
        <v>19</v>
      </c>
      <c r="E30" s="79" t="s">
        <v>1</v>
      </c>
      <c r="F30" s="84" t="s">
        <v>28</v>
      </c>
      <c r="G30" s="57" t="s">
        <v>22</v>
      </c>
      <c r="H30" s="90" t="s">
        <v>23</v>
      </c>
      <c r="I30" s="95" t="s">
        <v>29</v>
      </c>
      <c r="J30" s="57" t="s">
        <v>30</v>
      </c>
      <c r="K30" s="17" t="s">
        <v>25</v>
      </c>
      <c r="L30" s="11" t="s">
        <v>25</v>
      </c>
      <c r="M30" s="98" t="s">
        <v>20</v>
      </c>
    </row>
    <row r="31" spans="1:13" ht="17.25" customHeight="1" x14ac:dyDescent="0.25">
      <c r="A31" s="72">
        <v>45838</v>
      </c>
      <c r="B31" s="74">
        <v>45844</v>
      </c>
      <c r="C31" s="61">
        <f t="shared" si="0"/>
        <v>27</v>
      </c>
      <c r="D31" s="68" t="s">
        <v>25</v>
      </c>
      <c r="E31" s="79" t="s">
        <v>20</v>
      </c>
      <c r="F31" s="85" t="s">
        <v>21</v>
      </c>
      <c r="G31" s="57" t="s">
        <v>1</v>
      </c>
      <c r="H31" s="90" t="s">
        <v>22</v>
      </c>
      <c r="I31" s="94" t="s">
        <v>24</v>
      </c>
      <c r="J31" s="57" t="s">
        <v>32</v>
      </c>
      <c r="K31" s="17" t="s">
        <v>30</v>
      </c>
      <c r="L31" s="11" t="s">
        <v>19</v>
      </c>
      <c r="M31" s="98" t="s">
        <v>1</v>
      </c>
    </row>
    <row r="32" spans="1:13" ht="17.25" customHeight="1" x14ac:dyDescent="0.25">
      <c r="A32" s="72">
        <v>45845</v>
      </c>
      <c r="B32" s="74">
        <v>45851</v>
      </c>
      <c r="C32" s="61">
        <f t="shared" si="0"/>
        <v>28</v>
      </c>
      <c r="D32" s="68" t="s">
        <v>31</v>
      </c>
      <c r="E32" s="79" t="s">
        <v>27</v>
      </c>
      <c r="F32" s="84" t="s">
        <v>28</v>
      </c>
      <c r="G32" s="57" t="s">
        <v>19</v>
      </c>
      <c r="H32" s="90" t="s">
        <v>1</v>
      </c>
      <c r="I32" s="95" t="s">
        <v>29</v>
      </c>
      <c r="J32" s="57" t="s">
        <v>33</v>
      </c>
      <c r="K32" s="17" t="s">
        <v>32</v>
      </c>
      <c r="L32" s="11" t="s">
        <v>23</v>
      </c>
      <c r="M32" s="98" t="s">
        <v>25</v>
      </c>
    </row>
    <row r="33" spans="1:13" ht="17.25" customHeight="1" x14ac:dyDescent="0.25">
      <c r="A33" s="72">
        <v>45852</v>
      </c>
      <c r="B33" s="74">
        <v>45858</v>
      </c>
      <c r="C33" s="61">
        <f t="shared" si="0"/>
        <v>29</v>
      </c>
      <c r="D33" s="68" t="s">
        <v>23</v>
      </c>
      <c r="E33" s="79" t="s">
        <v>31</v>
      </c>
      <c r="F33" s="85" t="s">
        <v>21</v>
      </c>
      <c r="G33" s="57" t="s">
        <v>20</v>
      </c>
      <c r="H33" s="90" t="s">
        <v>19</v>
      </c>
      <c r="I33" s="94" t="s">
        <v>24</v>
      </c>
      <c r="J33" s="57" t="s">
        <v>31</v>
      </c>
      <c r="K33" s="17" t="s">
        <v>33</v>
      </c>
      <c r="L33" s="11" t="s">
        <v>22</v>
      </c>
      <c r="M33" s="98" t="s">
        <v>19</v>
      </c>
    </row>
    <row r="34" spans="1:13" ht="17.25" customHeight="1" x14ac:dyDescent="0.25">
      <c r="A34" s="72">
        <v>45859</v>
      </c>
      <c r="B34" s="74">
        <v>45865</v>
      </c>
      <c r="C34" s="61">
        <f t="shared" si="0"/>
        <v>30</v>
      </c>
      <c r="D34" s="68" t="s">
        <v>27</v>
      </c>
      <c r="E34" s="79" t="s">
        <v>25</v>
      </c>
      <c r="F34" s="84" t="s">
        <v>28</v>
      </c>
      <c r="G34" s="57" t="s">
        <v>23</v>
      </c>
      <c r="H34" s="90" t="s">
        <v>20</v>
      </c>
      <c r="I34" s="95" t="s">
        <v>29</v>
      </c>
      <c r="J34" s="57" t="s">
        <v>34</v>
      </c>
      <c r="K34" s="17" t="s">
        <v>31</v>
      </c>
      <c r="L34" s="11" t="s">
        <v>31</v>
      </c>
      <c r="M34" s="98" t="s">
        <v>23</v>
      </c>
    </row>
    <row r="35" spans="1:13" ht="17.25" customHeight="1" x14ac:dyDescent="0.25">
      <c r="A35" s="72">
        <v>45866</v>
      </c>
      <c r="B35" s="74">
        <v>45872</v>
      </c>
      <c r="C35" s="61">
        <f t="shared" si="0"/>
        <v>31</v>
      </c>
      <c r="D35" s="68" t="s">
        <v>1</v>
      </c>
      <c r="E35" s="79" t="s">
        <v>20</v>
      </c>
      <c r="F35" s="85" t="s">
        <v>21</v>
      </c>
      <c r="G35" s="57" t="s">
        <v>22</v>
      </c>
      <c r="H35" s="90" t="s">
        <v>23</v>
      </c>
      <c r="I35" s="94" t="s">
        <v>24</v>
      </c>
      <c r="J35" s="57" t="s">
        <v>26</v>
      </c>
      <c r="K35" s="17" t="s">
        <v>34</v>
      </c>
      <c r="L35" s="11" t="s">
        <v>27</v>
      </c>
      <c r="M35" s="98" t="s">
        <v>22</v>
      </c>
    </row>
    <row r="36" spans="1:13" ht="17.25" customHeight="1" x14ac:dyDescent="0.25">
      <c r="A36" s="72">
        <v>45873</v>
      </c>
      <c r="B36" s="74">
        <v>45879</v>
      </c>
      <c r="C36" s="61">
        <f t="shared" si="0"/>
        <v>32</v>
      </c>
      <c r="D36" s="68" t="s">
        <v>25</v>
      </c>
      <c r="E36" s="79" t="s">
        <v>27</v>
      </c>
      <c r="F36" s="84" t="s">
        <v>28</v>
      </c>
      <c r="G36" s="57" t="s">
        <v>1</v>
      </c>
      <c r="H36" s="90" t="s">
        <v>22</v>
      </c>
      <c r="I36" s="95" t="s">
        <v>29</v>
      </c>
      <c r="J36" s="57" t="s">
        <v>35</v>
      </c>
      <c r="K36" s="17" t="s">
        <v>26</v>
      </c>
      <c r="L36" s="11" t="s">
        <v>20</v>
      </c>
      <c r="M36" s="98" t="s">
        <v>31</v>
      </c>
    </row>
    <row r="37" spans="1:13" ht="17.25" customHeight="1" x14ac:dyDescent="0.25">
      <c r="A37" s="72">
        <v>45880</v>
      </c>
      <c r="B37" s="74">
        <v>45886</v>
      </c>
      <c r="C37" s="61">
        <f t="shared" si="0"/>
        <v>33</v>
      </c>
      <c r="D37" s="68" t="s">
        <v>20</v>
      </c>
      <c r="E37" s="79" t="s">
        <v>22</v>
      </c>
      <c r="F37" s="85" t="s">
        <v>21</v>
      </c>
      <c r="G37" s="57" t="s">
        <v>19</v>
      </c>
      <c r="H37" s="90" t="s">
        <v>1</v>
      </c>
      <c r="I37" s="94" t="s">
        <v>24</v>
      </c>
      <c r="J37" s="57" t="s">
        <v>25</v>
      </c>
      <c r="K37" s="17" t="s">
        <v>35</v>
      </c>
      <c r="L37" s="11" t="s">
        <v>1</v>
      </c>
      <c r="M37" s="98" t="s">
        <v>27</v>
      </c>
    </row>
    <row r="38" spans="1:13" ht="17.25" customHeight="1" x14ac:dyDescent="0.25">
      <c r="A38" s="72">
        <v>45887</v>
      </c>
      <c r="B38" s="74">
        <v>45893</v>
      </c>
      <c r="C38" s="61">
        <f t="shared" si="0"/>
        <v>34</v>
      </c>
      <c r="D38" s="68" t="s">
        <v>22</v>
      </c>
      <c r="E38" s="79" t="s">
        <v>23</v>
      </c>
      <c r="F38" s="84" t="s">
        <v>28</v>
      </c>
      <c r="G38" s="57" t="s">
        <v>20</v>
      </c>
      <c r="H38" s="90" t="s">
        <v>19</v>
      </c>
      <c r="I38" s="95" t="s">
        <v>29</v>
      </c>
      <c r="J38" s="57" t="s">
        <v>30</v>
      </c>
      <c r="K38" s="17" t="s">
        <v>25</v>
      </c>
      <c r="L38" s="11" t="s">
        <v>25</v>
      </c>
      <c r="M38" s="98" t="s">
        <v>20</v>
      </c>
    </row>
    <row r="39" spans="1:13" ht="17.25" customHeight="1" x14ac:dyDescent="0.25">
      <c r="A39" s="72">
        <v>45894</v>
      </c>
      <c r="B39" s="74">
        <v>45900</v>
      </c>
      <c r="C39" s="61">
        <f t="shared" ref="C39:C57" si="1">(C38+1)</f>
        <v>35</v>
      </c>
      <c r="D39" s="68" t="s">
        <v>27</v>
      </c>
      <c r="E39" s="79" t="s">
        <v>19</v>
      </c>
      <c r="F39" s="85" t="s">
        <v>21</v>
      </c>
      <c r="G39" s="57" t="s">
        <v>23</v>
      </c>
      <c r="H39" s="90" t="s">
        <v>20</v>
      </c>
      <c r="I39" s="94" t="s">
        <v>24</v>
      </c>
      <c r="J39" s="57" t="s">
        <v>32</v>
      </c>
      <c r="K39" s="17" t="s">
        <v>30</v>
      </c>
      <c r="L39" s="11" t="s">
        <v>19</v>
      </c>
      <c r="M39" s="98" t="s">
        <v>1</v>
      </c>
    </row>
    <row r="40" spans="1:13" ht="17.25" customHeight="1" x14ac:dyDescent="0.25">
      <c r="A40" s="72">
        <v>45901</v>
      </c>
      <c r="B40" s="74">
        <v>45907</v>
      </c>
      <c r="C40" s="61">
        <f t="shared" si="1"/>
        <v>36</v>
      </c>
      <c r="D40" s="68" t="s">
        <v>19</v>
      </c>
      <c r="E40" s="79" t="s">
        <v>1</v>
      </c>
      <c r="F40" s="84" t="s">
        <v>28</v>
      </c>
      <c r="G40" s="57" t="s">
        <v>22</v>
      </c>
      <c r="H40" s="90" t="s">
        <v>23</v>
      </c>
      <c r="I40" s="95" t="s">
        <v>29</v>
      </c>
      <c r="J40" s="57" t="s">
        <v>33</v>
      </c>
      <c r="K40" s="17" t="s">
        <v>32</v>
      </c>
      <c r="L40" s="11" t="s">
        <v>23</v>
      </c>
      <c r="M40" s="98" t="s">
        <v>25</v>
      </c>
    </row>
    <row r="41" spans="1:13" ht="17.25" customHeight="1" x14ac:dyDescent="0.25">
      <c r="A41" s="72">
        <v>45908</v>
      </c>
      <c r="B41" s="74">
        <v>45914</v>
      </c>
      <c r="C41" s="61">
        <f t="shared" si="1"/>
        <v>37</v>
      </c>
      <c r="D41" s="68" t="s">
        <v>31</v>
      </c>
      <c r="E41" s="79" t="s">
        <v>27</v>
      </c>
      <c r="F41" s="85" t="s">
        <v>21</v>
      </c>
      <c r="G41" s="57" t="s">
        <v>1</v>
      </c>
      <c r="H41" s="90" t="s">
        <v>22</v>
      </c>
      <c r="I41" s="94" t="s">
        <v>24</v>
      </c>
      <c r="J41" s="57" t="s">
        <v>31</v>
      </c>
      <c r="K41" s="17" t="s">
        <v>33</v>
      </c>
      <c r="L41" s="11" t="s">
        <v>22</v>
      </c>
      <c r="M41" s="98" t="s">
        <v>19</v>
      </c>
    </row>
    <row r="42" spans="1:13" ht="17.25" customHeight="1" x14ac:dyDescent="0.25">
      <c r="A42" s="72">
        <v>45915</v>
      </c>
      <c r="B42" s="74">
        <v>45921</v>
      </c>
      <c r="C42" s="61">
        <f t="shared" si="1"/>
        <v>38</v>
      </c>
      <c r="D42" s="68" t="s">
        <v>23</v>
      </c>
      <c r="E42" s="79" t="s">
        <v>22</v>
      </c>
      <c r="F42" s="84" t="s">
        <v>28</v>
      </c>
      <c r="G42" s="57" t="s">
        <v>19</v>
      </c>
      <c r="H42" s="90" t="s">
        <v>1</v>
      </c>
      <c r="I42" s="95" t="s">
        <v>29</v>
      </c>
      <c r="J42" s="57" t="s">
        <v>34</v>
      </c>
      <c r="K42" s="17" t="s">
        <v>31</v>
      </c>
      <c r="L42" s="11" t="s">
        <v>20</v>
      </c>
      <c r="M42" s="98" t="s">
        <v>23</v>
      </c>
    </row>
    <row r="43" spans="1:13" ht="17.25" customHeight="1" x14ac:dyDescent="0.25">
      <c r="A43" s="72">
        <v>45922</v>
      </c>
      <c r="B43" s="74">
        <v>45928</v>
      </c>
      <c r="C43" s="61">
        <f t="shared" si="1"/>
        <v>39</v>
      </c>
      <c r="D43" s="68" t="s">
        <v>25</v>
      </c>
      <c r="E43" s="79" t="s">
        <v>23</v>
      </c>
      <c r="F43" s="85" t="s">
        <v>21</v>
      </c>
      <c r="G43" s="57" t="s">
        <v>20</v>
      </c>
      <c r="H43" s="90" t="s">
        <v>19</v>
      </c>
      <c r="I43" s="94" t="s">
        <v>24</v>
      </c>
      <c r="J43" s="57" t="s">
        <v>26</v>
      </c>
      <c r="K43" s="17" t="s">
        <v>34</v>
      </c>
      <c r="L43" s="11" t="s">
        <v>27</v>
      </c>
      <c r="M43" s="98" t="s">
        <v>22</v>
      </c>
    </row>
    <row r="44" spans="1:13" ht="17.25" customHeight="1" x14ac:dyDescent="0.25">
      <c r="A44" s="72">
        <v>45929</v>
      </c>
      <c r="B44" s="74">
        <v>45935</v>
      </c>
      <c r="C44" s="61">
        <f t="shared" si="1"/>
        <v>40</v>
      </c>
      <c r="D44" s="68" t="s">
        <v>27</v>
      </c>
      <c r="E44" s="79" t="s">
        <v>25</v>
      </c>
      <c r="F44" s="84" t="s">
        <v>28</v>
      </c>
      <c r="G44" s="57" t="s">
        <v>23</v>
      </c>
      <c r="H44" s="90" t="s">
        <v>20</v>
      </c>
      <c r="I44" s="95" t="s">
        <v>29</v>
      </c>
      <c r="J44" s="57" t="s">
        <v>35</v>
      </c>
      <c r="K44" s="17" t="s">
        <v>26</v>
      </c>
      <c r="L44" s="11" t="s">
        <v>31</v>
      </c>
      <c r="M44" s="98" t="s">
        <v>31</v>
      </c>
    </row>
    <row r="45" spans="1:13" ht="17.25" customHeight="1" x14ac:dyDescent="0.25">
      <c r="A45" s="72">
        <v>45936</v>
      </c>
      <c r="B45" s="74">
        <v>45942</v>
      </c>
      <c r="C45" s="61">
        <f t="shared" si="1"/>
        <v>41</v>
      </c>
      <c r="D45" s="68" t="s">
        <v>1</v>
      </c>
      <c r="E45" s="79" t="s">
        <v>20</v>
      </c>
      <c r="F45" s="85" t="s">
        <v>21</v>
      </c>
      <c r="G45" s="57" t="s">
        <v>22</v>
      </c>
      <c r="H45" s="90" t="s">
        <v>23</v>
      </c>
      <c r="I45" s="94" t="s">
        <v>24</v>
      </c>
      <c r="J45" s="57" t="s">
        <v>25</v>
      </c>
      <c r="K45" s="17" t="s">
        <v>35</v>
      </c>
      <c r="L45" s="11" t="s">
        <v>1</v>
      </c>
      <c r="M45" s="98" t="s">
        <v>27</v>
      </c>
    </row>
    <row r="46" spans="1:13" ht="17.25" customHeight="1" x14ac:dyDescent="0.25">
      <c r="A46" s="72">
        <v>45943</v>
      </c>
      <c r="B46" s="74">
        <v>45949</v>
      </c>
      <c r="C46" s="61">
        <f t="shared" si="1"/>
        <v>42</v>
      </c>
      <c r="D46" s="68" t="s">
        <v>19</v>
      </c>
      <c r="E46" s="79" t="s">
        <v>31</v>
      </c>
      <c r="F46" s="84" t="s">
        <v>28</v>
      </c>
      <c r="G46" s="57" t="s">
        <v>1</v>
      </c>
      <c r="H46" s="90" t="s">
        <v>22</v>
      </c>
      <c r="I46" s="95" t="s">
        <v>29</v>
      </c>
      <c r="J46" s="57" t="s">
        <v>30</v>
      </c>
      <c r="K46" s="17" t="s">
        <v>25</v>
      </c>
      <c r="L46" s="11" t="s">
        <v>25</v>
      </c>
      <c r="M46" s="98" t="s">
        <v>20</v>
      </c>
    </row>
    <row r="47" spans="1:13" ht="17.25" customHeight="1" x14ac:dyDescent="0.25">
      <c r="A47" s="72">
        <v>45950</v>
      </c>
      <c r="B47" s="74">
        <v>45956</v>
      </c>
      <c r="C47" s="61">
        <f t="shared" si="1"/>
        <v>43</v>
      </c>
      <c r="D47" s="68" t="s">
        <v>20</v>
      </c>
      <c r="E47" s="79" t="s">
        <v>27</v>
      </c>
      <c r="F47" s="85" t="s">
        <v>21</v>
      </c>
      <c r="G47" s="57" t="s">
        <v>19</v>
      </c>
      <c r="H47" s="90" t="s">
        <v>1</v>
      </c>
      <c r="I47" s="94" t="s">
        <v>24</v>
      </c>
      <c r="J47" s="57" t="s">
        <v>32</v>
      </c>
      <c r="K47" s="17" t="s">
        <v>30</v>
      </c>
      <c r="L47" s="11" t="s">
        <v>19</v>
      </c>
      <c r="M47" s="98" t="s">
        <v>1</v>
      </c>
    </row>
    <row r="48" spans="1:13" ht="17.25" customHeight="1" x14ac:dyDescent="0.25">
      <c r="A48" s="72">
        <v>45957</v>
      </c>
      <c r="B48" s="74">
        <v>45963</v>
      </c>
      <c r="C48" s="61">
        <f t="shared" si="1"/>
        <v>44</v>
      </c>
      <c r="D48" s="68" t="s">
        <v>31</v>
      </c>
      <c r="E48" s="79" t="s">
        <v>1</v>
      </c>
      <c r="F48" s="84" t="s">
        <v>28</v>
      </c>
      <c r="G48" s="57" t="s">
        <v>20</v>
      </c>
      <c r="H48" s="90" t="s">
        <v>19</v>
      </c>
      <c r="I48" s="95" t="s">
        <v>29</v>
      </c>
      <c r="J48" s="57" t="s">
        <v>33</v>
      </c>
      <c r="K48" s="17" t="s">
        <v>32</v>
      </c>
      <c r="L48" s="11" t="s">
        <v>23</v>
      </c>
      <c r="M48" s="98" t="s">
        <v>25</v>
      </c>
    </row>
    <row r="49" spans="1:14" ht="17.25" customHeight="1" x14ac:dyDescent="0.25">
      <c r="A49" s="72">
        <v>45964</v>
      </c>
      <c r="B49" s="74">
        <v>45970</v>
      </c>
      <c r="C49" s="61">
        <f t="shared" si="1"/>
        <v>45</v>
      </c>
      <c r="D49" s="68" t="s">
        <v>22</v>
      </c>
      <c r="E49" s="79" t="s">
        <v>19</v>
      </c>
      <c r="F49" s="85" t="s">
        <v>21</v>
      </c>
      <c r="G49" s="57" t="s">
        <v>23</v>
      </c>
      <c r="H49" s="90" t="s">
        <v>20</v>
      </c>
      <c r="I49" s="94" t="s">
        <v>24</v>
      </c>
      <c r="J49" s="57" t="s">
        <v>31</v>
      </c>
      <c r="K49" s="17" t="s">
        <v>33</v>
      </c>
      <c r="L49" s="11" t="s">
        <v>22</v>
      </c>
      <c r="M49" s="98" t="s">
        <v>19</v>
      </c>
    </row>
    <row r="50" spans="1:14" ht="17.25" customHeight="1" x14ac:dyDescent="0.25">
      <c r="A50" s="72">
        <v>45971</v>
      </c>
      <c r="B50" s="74">
        <v>45977</v>
      </c>
      <c r="C50" s="61">
        <f t="shared" si="1"/>
        <v>46</v>
      </c>
      <c r="D50" s="68" t="s">
        <v>1</v>
      </c>
      <c r="E50" s="79" t="s">
        <v>20</v>
      </c>
      <c r="F50" s="84" t="s">
        <v>28</v>
      </c>
      <c r="G50" s="57" t="s">
        <v>22</v>
      </c>
      <c r="H50" s="90" t="s">
        <v>23</v>
      </c>
      <c r="I50" s="95" t="s">
        <v>29</v>
      </c>
      <c r="J50" s="57" t="s">
        <v>34</v>
      </c>
      <c r="K50" s="17" t="s">
        <v>31</v>
      </c>
      <c r="L50" s="11" t="s">
        <v>31</v>
      </c>
      <c r="M50" s="98" t="s">
        <v>23</v>
      </c>
    </row>
    <row r="51" spans="1:14" ht="17.25" customHeight="1" x14ac:dyDescent="0.25">
      <c r="A51" s="72">
        <v>45978</v>
      </c>
      <c r="B51" s="74">
        <v>45984</v>
      </c>
      <c r="C51" s="61">
        <f t="shared" si="1"/>
        <v>47</v>
      </c>
      <c r="D51" s="68" t="s">
        <v>25</v>
      </c>
      <c r="E51" s="79" t="s">
        <v>23</v>
      </c>
      <c r="F51" s="85" t="s">
        <v>21</v>
      </c>
      <c r="G51" s="57" t="s">
        <v>1</v>
      </c>
      <c r="H51" s="90" t="s">
        <v>22</v>
      </c>
      <c r="I51" s="94" t="s">
        <v>24</v>
      </c>
      <c r="J51" s="57" t="s">
        <v>26</v>
      </c>
      <c r="K51" s="17" t="s">
        <v>34</v>
      </c>
      <c r="L51" s="11" t="s">
        <v>27</v>
      </c>
      <c r="M51" s="98" t="s">
        <v>22</v>
      </c>
    </row>
    <row r="52" spans="1:14" ht="17.25" customHeight="1" x14ac:dyDescent="0.25">
      <c r="A52" s="72">
        <v>45985</v>
      </c>
      <c r="B52" s="74">
        <v>45991</v>
      </c>
      <c r="C52" s="61">
        <f t="shared" si="1"/>
        <v>48</v>
      </c>
      <c r="D52" s="68" t="s">
        <v>19</v>
      </c>
      <c r="E52" s="79" t="s">
        <v>22</v>
      </c>
      <c r="F52" s="84" t="s">
        <v>28</v>
      </c>
      <c r="G52" s="57" t="s">
        <v>19</v>
      </c>
      <c r="H52" s="90" t="s">
        <v>1</v>
      </c>
      <c r="I52" s="95" t="s">
        <v>29</v>
      </c>
      <c r="J52" s="57" t="s">
        <v>35</v>
      </c>
      <c r="K52" s="17" t="s">
        <v>26</v>
      </c>
      <c r="L52" s="11" t="s">
        <v>20</v>
      </c>
      <c r="M52" s="98" t="s">
        <v>31</v>
      </c>
    </row>
    <row r="53" spans="1:14" ht="17.25" customHeight="1" x14ac:dyDescent="0.25">
      <c r="A53" s="72">
        <v>45992</v>
      </c>
      <c r="B53" s="74">
        <v>45998</v>
      </c>
      <c r="C53" s="61">
        <f t="shared" si="1"/>
        <v>49</v>
      </c>
      <c r="D53" s="68" t="s">
        <v>23</v>
      </c>
      <c r="E53" s="79" t="s">
        <v>1</v>
      </c>
      <c r="F53" s="85" t="s">
        <v>21</v>
      </c>
      <c r="G53" s="57" t="s">
        <v>20</v>
      </c>
      <c r="H53" s="90" t="s">
        <v>19</v>
      </c>
      <c r="I53" s="94" t="s">
        <v>24</v>
      </c>
      <c r="J53" s="57" t="s">
        <v>25</v>
      </c>
      <c r="K53" s="17" t="s">
        <v>35</v>
      </c>
      <c r="L53" s="11" t="s">
        <v>1</v>
      </c>
      <c r="M53" s="98" t="s">
        <v>27</v>
      </c>
    </row>
    <row r="54" spans="1:14" ht="17.25" customHeight="1" x14ac:dyDescent="0.25">
      <c r="A54" s="72">
        <v>45999</v>
      </c>
      <c r="B54" s="74">
        <v>46005</v>
      </c>
      <c r="C54" s="61">
        <f t="shared" si="1"/>
        <v>50</v>
      </c>
      <c r="D54" s="68" t="s">
        <v>27</v>
      </c>
      <c r="E54" s="79" t="s">
        <v>31</v>
      </c>
      <c r="F54" s="84" t="s">
        <v>28</v>
      </c>
      <c r="G54" s="57" t="s">
        <v>23</v>
      </c>
      <c r="H54" s="90" t="s">
        <v>20</v>
      </c>
      <c r="I54" s="95" t="s">
        <v>29</v>
      </c>
      <c r="J54" s="57" t="s">
        <v>30</v>
      </c>
      <c r="K54" s="17" t="s">
        <v>25</v>
      </c>
      <c r="L54" s="11" t="s">
        <v>25</v>
      </c>
      <c r="M54" s="98" t="s">
        <v>20</v>
      </c>
    </row>
    <row r="55" spans="1:14" ht="17.25" customHeight="1" x14ac:dyDescent="0.25">
      <c r="A55" s="72">
        <v>46006</v>
      </c>
      <c r="B55" s="74">
        <v>46012</v>
      </c>
      <c r="C55" s="61">
        <f t="shared" si="1"/>
        <v>51</v>
      </c>
      <c r="D55" s="68" t="s">
        <v>20</v>
      </c>
      <c r="E55" s="79" t="s">
        <v>19</v>
      </c>
      <c r="F55" s="85" t="s">
        <v>21</v>
      </c>
      <c r="G55" s="57" t="s">
        <v>22</v>
      </c>
      <c r="H55" s="90" t="s">
        <v>23</v>
      </c>
      <c r="I55" s="94" t="s">
        <v>24</v>
      </c>
      <c r="J55" s="57" t="s">
        <v>32</v>
      </c>
      <c r="K55" s="17" t="s">
        <v>30</v>
      </c>
      <c r="L55" s="11" t="s">
        <v>19</v>
      </c>
      <c r="M55" s="98" t="s">
        <v>1</v>
      </c>
    </row>
    <row r="56" spans="1:14" ht="17.25" customHeight="1" x14ac:dyDescent="0.25">
      <c r="A56" s="72">
        <v>46013</v>
      </c>
      <c r="B56" s="74">
        <v>46019</v>
      </c>
      <c r="C56" s="61">
        <f t="shared" si="1"/>
        <v>52</v>
      </c>
      <c r="D56" s="68" t="s">
        <v>31</v>
      </c>
      <c r="E56" s="79" t="s">
        <v>25</v>
      </c>
      <c r="F56" s="84" t="s">
        <v>28</v>
      </c>
      <c r="G56" s="57" t="s">
        <v>1</v>
      </c>
      <c r="H56" s="90" t="s">
        <v>22</v>
      </c>
      <c r="I56" s="95" t="s">
        <v>29</v>
      </c>
      <c r="J56" s="57" t="s">
        <v>33</v>
      </c>
      <c r="K56" s="17" t="s">
        <v>32</v>
      </c>
      <c r="L56" s="11" t="s">
        <v>23</v>
      </c>
      <c r="M56" s="98" t="s">
        <v>25</v>
      </c>
    </row>
    <row r="57" spans="1:14" ht="17.25" customHeight="1" thickBot="1" x14ac:dyDescent="0.3">
      <c r="A57" s="73">
        <v>46020</v>
      </c>
      <c r="B57" s="75">
        <v>46026</v>
      </c>
      <c r="C57" s="69">
        <f t="shared" si="1"/>
        <v>53</v>
      </c>
      <c r="D57" s="77" t="s">
        <v>22</v>
      </c>
      <c r="E57" s="80" t="s">
        <v>23</v>
      </c>
      <c r="F57" s="86" t="s">
        <v>21</v>
      </c>
      <c r="G57" s="87" t="s">
        <v>19</v>
      </c>
      <c r="H57" s="91" t="s">
        <v>1</v>
      </c>
      <c r="I57" s="96" t="s">
        <v>24</v>
      </c>
      <c r="J57" s="97" t="s">
        <v>31</v>
      </c>
      <c r="K57" s="7" t="s">
        <v>33</v>
      </c>
      <c r="L57" s="8" t="s">
        <v>22</v>
      </c>
      <c r="M57" s="99" t="s">
        <v>19</v>
      </c>
    </row>
    <row r="58" spans="1:14" ht="14.25" customHeight="1" x14ac:dyDescent="0.25">
      <c r="A58" s="60"/>
      <c r="B58" s="59"/>
      <c r="C58" s="3"/>
      <c r="D58" s="44"/>
      <c r="E58" s="44"/>
      <c r="G58" s="3"/>
      <c r="H58" s="3"/>
      <c r="M58" s="3"/>
      <c r="N58" s="3"/>
    </row>
    <row r="60" spans="1:14" x14ac:dyDescent="0.25">
      <c r="A60" s="58"/>
      <c r="B60" s="58" t="s">
        <v>36</v>
      </c>
      <c r="C60" s="50" t="s">
        <v>36</v>
      </c>
      <c r="D60" s="50"/>
      <c r="E60" s="50" t="s">
        <v>37</v>
      </c>
      <c r="F60" s="50" t="s">
        <v>37</v>
      </c>
      <c r="G60" s="50" t="s">
        <v>38</v>
      </c>
      <c r="H60" s="50" t="s">
        <v>38</v>
      </c>
      <c r="I60" s="50" t="s">
        <v>39</v>
      </c>
      <c r="J60" s="50" t="s">
        <v>40</v>
      </c>
      <c r="K60" s="50" t="s">
        <v>41</v>
      </c>
    </row>
    <row r="61" spans="1:14" x14ac:dyDescent="0.25">
      <c r="A61" s="57"/>
      <c r="B61" s="50" t="s">
        <v>42</v>
      </c>
      <c r="C61" s="50" t="s">
        <v>43</v>
      </c>
      <c r="D61" s="50" t="s">
        <v>4</v>
      </c>
      <c r="E61" s="50" t="s">
        <v>42</v>
      </c>
      <c r="F61" s="56" t="s">
        <v>43</v>
      </c>
      <c r="G61" s="56" t="s">
        <v>42</v>
      </c>
      <c r="H61" s="56" t="s">
        <v>43</v>
      </c>
      <c r="I61" s="55"/>
      <c r="J61" s="55"/>
      <c r="K61" s="55"/>
    </row>
    <row r="62" spans="1:14" x14ac:dyDescent="0.25">
      <c r="A62" s="54" t="s">
        <v>23</v>
      </c>
      <c r="B62" s="53">
        <f t="shared" ref="B62:B70" si="2">COUNTIF(D$5:D$57,$A62)</f>
        <v>7</v>
      </c>
      <c r="C62" s="53">
        <f t="shared" ref="C62:C70" si="3">COUNTIF(E$5:E$57,$A62)</f>
        <v>7</v>
      </c>
      <c r="D62" s="53">
        <f>COUNTIF(J5:K57,$A62)</f>
        <v>0</v>
      </c>
      <c r="E62" s="53">
        <f>COUNTIF(G5:G57,$A62)</f>
        <v>10</v>
      </c>
      <c r="F62" s="53">
        <f t="shared" ref="F62:F70" si="4">COUNTIF(H$5:H$57,$A62)</f>
        <v>11</v>
      </c>
      <c r="G62" s="53">
        <f t="shared" ref="G62:G70" si="5">COUNTIF(L$5:L$57,$A62)</f>
        <v>7</v>
      </c>
      <c r="H62" s="53">
        <f t="shared" ref="H62:H70" si="6">COUNTIF(M$5:M$57,$A62)</f>
        <v>6</v>
      </c>
      <c r="I62" s="52">
        <f t="shared" ref="I62:I70" si="7">SUM(B62+D62+E62)</f>
        <v>17</v>
      </c>
      <c r="J62" s="52">
        <f t="shared" ref="J62:J70" si="8">SUM(B62:F62)</f>
        <v>35</v>
      </c>
      <c r="K62" s="52">
        <f t="shared" ref="K62:K70" si="9">SUM(G62:H62)</f>
        <v>13</v>
      </c>
    </row>
    <row r="63" spans="1:14" x14ac:dyDescent="0.25">
      <c r="A63" s="54" t="s">
        <v>27</v>
      </c>
      <c r="B63" s="53">
        <f t="shared" si="2"/>
        <v>7</v>
      </c>
      <c r="C63" s="53">
        <f t="shared" si="3"/>
        <v>7</v>
      </c>
      <c r="D63" s="53">
        <f>COUNTIF(J5:K58,$A63)</f>
        <v>0</v>
      </c>
      <c r="E63" s="53">
        <f>COUNTIF(G5:G58,$A63)</f>
        <v>0</v>
      </c>
      <c r="F63" s="53">
        <f t="shared" si="4"/>
        <v>0</v>
      </c>
      <c r="G63" s="53">
        <f t="shared" si="5"/>
        <v>6</v>
      </c>
      <c r="H63" s="53">
        <f t="shared" si="6"/>
        <v>7</v>
      </c>
      <c r="I63" s="52">
        <f t="shared" si="7"/>
        <v>7</v>
      </c>
      <c r="J63" s="52">
        <f t="shared" si="8"/>
        <v>14</v>
      </c>
      <c r="K63" s="52">
        <f t="shared" si="9"/>
        <v>13</v>
      </c>
    </row>
    <row r="64" spans="1:14" x14ac:dyDescent="0.25">
      <c r="A64" s="54" t="s">
        <v>22</v>
      </c>
      <c r="B64" s="53">
        <f t="shared" si="2"/>
        <v>7</v>
      </c>
      <c r="C64" s="53">
        <f t="shared" si="3"/>
        <v>7</v>
      </c>
      <c r="D64" s="53">
        <f>COUNTIF(J7:K58,$A64)</f>
        <v>0</v>
      </c>
      <c r="E64" s="53">
        <f>COUNTIF(G5:G58,$A64)</f>
        <v>11</v>
      </c>
      <c r="F64" s="53">
        <f t="shared" si="4"/>
        <v>11</v>
      </c>
      <c r="G64" s="53">
        <f t="shared" si="5"/>
        <v>7</v>
      </c>
      <c r="H64" s="53">
        <f t="shared" si="6"/>
        <v>6</v>
      </c>
      <c r="I64" s="52">
        <f t="shared" si="7"/>
        <v>18</v>
      </c>
      <c r="J64" s="52">
        <f t="shared" si="8"/>
        <v>36</v>
      </c>
      <c r="K64" s="52">
        <f t="shared" si="9"/>
        <v>13</v>
      </c>
    </row>
    <row r="65" spans="1:11" x14ac:dyDescent="0.25">
      <c r="A65" s="54" t="s">
        <v>31</v>
      </c>
      <c r="B65" s="53">
        <f t="shared" si="2"/>
        <v>7</v>
      </c>
      <c r="C65" s="53">
        <f t="shared" si="3"/>
        <v>6</v>
      </c>
      <c r="D65" s="53">
        <f>COUNTIF(J5:K58,$A65)</f>
        <v>13</v>
      </c>
      <c r="E65" s="53">
        <f>COUNTIF(G8:G58,$A65)</f>
        <v>0</v>
      </c>
      <c r="F65" s="53">
        <f t="shared" si="4"/>
        <v>0</v>
      </c>
      <c r="G65" s="53">
        <f t="shared" si="5"/>
        <v>6</v>
      </c>
      <c r="H65" s="53">
        <f t="shared" si="6"/>
        <v>6</v>
      </c>
      <c r="I65" s="52">
        <f t="shared" si="7"/>
        <v>20</v>
      </c>
      <c r="J65" s="52">
        <f t="shared" si="8"/>
        <v>26</v>
      </c>
      <c r="K65" s="52">
        <f t="shared" si="9"/>
        <v>12</v>
      </c>
    </row>
    <row r="66" spans="1:11" x14ac:dyDescent="0.25">
      <c r="A66" s="54" t="s">
        <v>20</v>
      </c>
      <c r="B66" s="53">
        <f t="shared" si="2"/>
        <v>6</v>
      </c>
      <c r="C66" s="53">
        <f t="shared" si="3"/>
        <v>7</v>
      </c>
      <c r="D66" s="53">
        <f>COUNTIF(J5:K58,$A66)</f>
        <v>0</v>
      </c>
      <c r="E66" s="53">
        <f>COUNTIF(G5:G58,$A66)</f>
        <v>10</v>
      </c>
      <c r="F66" s="53">
        <f t="shared" si="4"/>
        <v>10</v>
      </c>
      <c r="G66" s="53">
        <f t="shared" si="5"/>
        <v>6</v>
      </c>
      <c r="H66" s="53">
        <f t="shared" si="6"/>
        <v>7</v>
      </c>
      <c r="I66" s="52">
        <f t="shared" si="7"/>
        <v>16</v>
      </c>
      <c r="J66" s="52">
        <f t="shared" si="8"/>
        <v>33</v>
      </c>
      <c r="K66" s="52">
        <f t="shared" si="9"/>
        <v>13</v>
      </c>
    </row>
    <row r="67" spans="1:11" x14ac:dyDescent="0.25">
      <c r="A67" s="54" t="s">
        <v>1</v>
      </c>
      <c r="B67" s="53">
        <f t="shared" si="2"/>
        <v>6</v>
      </c>
      <c r="C67" s="53">
        <f t="shared" si="3"/>
        <v>7</v>
      </c>
      <c r="D67" s="53">
        <f>COUNTIF(J10:K58,$A67)</f>
        <v>0</v>
      </c>
      <c r="E67" s="53">
        <f>COUNTIF(G5:G58,$A67)</f>
        <v>11</v>
      </c>
      <c r="F67" s="53">
        <f t="shared" si="4"/>
        <v>11</v>
      </c>
      <c r="G67" s="53">
        <f t="shared" si="5"/>
        <v>7</v>
      </c>
      <c r="H67" s="53">
        <f t="shared" si="6"/>
        <v>7</v>
      </c>
      <c r="I67" s="52">
        <f t="shared" si="7"/>
        <v>17</v>
      </c>
      <c r="J67" s="52">
        <f t="shared" si="8"/>
        <v>35</v>
      </c>
      <c r="K67" s="52">
        <f t="shared" si="9"/>
        <v>14</v>
      </c>
    </row>
    <row r="68" spans="1:11" x14ac:dyDescent="0.25">
      <c r="A68" s="54" t="s">
        <v>25</v>
      </c>
      <c r="B68" s="53">
        <f t="shared" si="2"/>
        <v>7</v>
      </c>
      <c r="C68" s="53">
        <f t="shared" si="3"/>
        <v>6</v>
      </c>
      <c r="D68" s="53">
        <f>COUNTIF(J5:K58,$A68)</f>
        <v>14</v>
      </c>
      <c r="E68" s="53">
        <f>COUNTIF(G11:G58,$A68)</f>
        <v>0</v>
      </c>
      <c r="F68" s="53">
        <f t="shared" si="4"/>
        <v>0</v>
      </c>
      <c r="G68" s="53">
        <f t="shared" si="5"/>
        <v>7</v>
      </c>
      <c r="H68" s="53">
        <f t="shared" si="6"/>
        <v>7</v>
      </c>
      <c r="I68" s="52">
        <f t="shared" si="7"/>
        <v>21</v>
      </c>
      <c r="J68" s="52">
        <f t="shared" si="8"/>
        <v>27</v>
      </c>
      <c r="K68" s="52">
        <f t="shared" si="9"/>
        <v>14</v>
      </c>
    </row>
    <row r="69" spans="1:11" x14ac:dyDescent="0.25">
      <c r="A69" s="54" t="s">
        <v>19</v>
      </c>
      <c r="B69" s="53">
        <f t="shared" si="2"/>
        <v>6</v>
      </c>
      <c r="C69" s="53">
        <f t="shared" si="3"/>
        <v>6</v>
      </c>
      <c r="D69" s="53">
        <f>COUNTIF(J12:K58,$A69)</f>
        <v>0</v>
      </c>
      <c r="E69" s="53">
        <f>COUNTIF(G5:G58,$A69)</f>
        <v>11</v>
      </c>
      <c r="F69" s="53">
        <f t="shared" si="4"/>
        <v>10</v>
      </c>
      <c r="G69" s="53">
        <f t="shared" si="5"/>
        <v>7</v>
      </c>
      <c r="H69" s="53">
        <f t="shared" si="6"/>
        <v>7</v>
      </c>
      <c r="I69" s="52">
        <f t="shared" si="7"/>
        <v>17</v>
      </c>
      <c r="J69" s="52">
        <f t="shared" si="8"/>
        <v>33</v>
      </c>
      <c r="K69" s="52">
        <f t="shared" si="9"/>
        <v>14</v>
      </c>
    </row>
    <row r="70" spans="1:11" x14ac:dyDescent="0.25">
      <c r="A70" s="54" t="s">
        <v>33</v>
      </c>
      <c r="B70" s="53">
        <f t="shared" si="2"/>
        <v>0</v>
      </c>
      <c r="C70" s="53">
        <f t="shared" si="3"/>
        <v>0</v>
      </c>
      <c r="D70" s="53">
        <f>COUNTIF(J13:K58,$A70)</f>
        <v>12</v>
      </c>
      <c r="E70" s="53">
        <f>COUNTIF(G13:G58,$A70)</f>
        <v>0</v>
      </c>
      <c r="F70" s="53">
        <f t="shared" si="4"/>
        <v>0</v>
      </c>
      <c r="G70" s="53">
        <f t="shared" si="5"/>
        <v>0</v>
      </c>
      <c r="H70" s="53">
        <f t="shared" si="6"/>
        <v>0</v>
      </c>
      <c r="I70" s="52">
        <f t="shared" si="7"/>
        <v>12</v>
      </c>
      <c r="J70" s="52">
        <f t="shared" si="8"/>
        <v>12</v>
      </c>
      <c r="K70" s="52">
        <f t="shared" si="9"/>
        <v>0</v>
      </c>
    </row>
    <row r="71" spans="1:11" x14ac:dyDescent="0.25">
      <c r="A71" s="51" t="s">
        <v>44</v>
      </c>
      <c r="B71" s="50">
        <f t="shared" ref="B71:H71" si="10">SUM(B62:B70)</f>
        <v>53</v>
      </c>
      <c r="C71" s="50">
        <f t="shared" si="10"/>
        <v>53</v>
      </c>
      <c r="D71" s="50">
        <f t="shared" si="10"/>
        <v>39</v>
      </c>
      <c r="E71" s="50">
        <f t="shared" si="10"/>
        <v>53</v>
      </c>
      <c r="F71" s="50">
        <f t="shared" si="10"/>
        <v>53</v>
      </c>
      <c r="G71" s="50">
        <f t="shared" si="10"/>
        <v>53</v>
      </c>
      <c r="H71" s="50">
        <f t="shared" si="10"/>
        <v>53</v>
      </c>
      <c r="I71" s="50"/>
      <c r="J71" s="50"/>
      <c r="K71" s="50"/>
    </row>
  </sheetData>
  <mergeCells count="9">
    <mergeCell ref="A4:B4"/>
    <mergeCell ref="A1:M1"/>
    <mergeCell ref="F2:H2"/>
    <mergeCell ref="I2:K2"/>
    <mergeCell ref="A3:B3"/>
    <mergeCell ref="C3:E3"/>
    <mergeCell ref="G3:H3"/>
    <mergeCell ref="J3:K3"/>
    <mergeCell ref="L3:M3"/>
  </mergeCells>
  <conditionalFormatting sqref="D5:F57">
    <cfRule type="cellIs" dxfId="31" priority="34" operator="equal">
      <formula>$A$2</formula>
    </cfRule>
  </conditionalFormatting>
  <conditionalFormatting sqref="F5:F57">
    <cfRule type="cellIs" dxfId="30" priority="31" operator="equal">
      <formula>"North"</formula>
    </cfRule>
    <cfRule type="cellIs" dxfId="29" priority="32" operator="equal">
      <formula>"South"</formula>
    </cfRule>
    <cfRule type="cellIs" dxfId="28" priority="33" operator="equal">
      <formula>$A$1</formula>
    </cfRule>
  </conditionalFormatting>
  <conditionalFormatting sqref="G5:H57">
    <cfRule type="cellIs" dxfId="27" priority="9" operator="equal">
      <formula>$A$3</formula>
    </cfRule>
    <cfRule type="expression" dxfId="26" priority="10">
      <formula>$A$3</formula>
    </cfRule>
    <cfRule type="cellIs" dxfId="25" priority="11" operator="equal">
      <formula>#REF!</formula>
    </cfRule>
  </conditionalFormatting>
  <conditionalFormatting sqref="G5:I57">
    <cfRule type="cellIs" dxfId="24" priority="12" operator="equal">
      <formula>$A$2</formula>
    </cfRule>
  </conditionalFormatting>
  <conditionalFormatting sqref="J5:K53 K54">
    <cfRule type="cellIs" dxfId="23" priority="3" operator="equal">
      <formula>#REF!</formula>
    </cfRule>
  </conditionalFormatting>
  <conditionalFormatting sqref="J5:K56">
    <cfRule type="cellIs" dxfId="22" priority="1" operator="equal">
      <formula>$A$3</formula>
    </cfRule>
    <cfRule type="expression" dxfId="21" priority="2">
      <formula>$A$3</formula>
    </cfRule>
  </conditionalFormatting>
  <conditionalFormatting sqref="J53:K56">
    <cfRule type="cellIs" dxfId="20" priority="5" operator="equal">
      <formula>#REF!</formula>
    </cfRule>
    <cfRule type="cellIs" dxfId="19" priority="6" operator="equal">
      <formula>$A$2</formula>
    </cfRule>
  </conditionalFormatting>
  <conditionalFormatting sqref="J56:K57">
    <cfRule type="cellIs" dxfId="18" priority="7" operator="equal">
      <formula>$A$1</formula>
    </cfRule>
    <cfRule type="cellIs" dxfId="17" priority="8" operator="equal">
      <formula>$A$2</formula>
    </cfRule>
  </conditionalFormatting>
  <conditionalFormatting sqref="J5:L53 K54">
    <cfRule type="cellIs" dxfId="16" priority="4" operator="equal">
      <formula>$A$2</formula>
    </cfRule>
  </conditionalFormatting>
  <conditionalFormatting sqref="L54:M57">
    <cfRule type="cellIs" dxfId="15" priority="30" operator="equal">
      <formula>$A$2</formula>
    </cfRule>
  </conditionalFormatting>
  <conditionalFormatting sqref="M5:M57">
    <cfRule type="cellIs" dxfId="14" priority="27" operator="equal">
      <formula>$A$2</formula>
    </cfRule>
  </conditionalFormatting>
  <conditionalFormatting sqref="P5:P10">
    <cfRule type="cellIs" dxfId="13" priority="23" operator="equal">
      <formula>$A$1</formula>
    </cfRule>
    <cfRule type="cellIs" dxfId="12" priority="24" operator="equal">
      <formula>$A$2</formula>
    </cfRule>
  </conditionalFormatting>
  <dataValidations count="1">
    <dataValidation type="list" allowBlank="1" showInputMessage="1" showErrorMessage="1" sqref="A2" xr:uid="{AD397E4C-CB91-4E54-85DB-A0C859B253B4}">
      <formula1>$A$62:$A$70</formula1>
    </dataValidation>
  </dataValidation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1D31-5BBC-45BC-BBFE-0F9BB76EB42D}">
  <dimension ref="A1:BG69"/>
  <sheetViews>
    <sheetView workbookViewId="0">
      <selection activeCell="A59" sqref="A59"/>
    </sheetView>
  </sheetViews>
  <sheetFormatPr defaultRowHeight="15" x14ac:dyDescent="0.25"/>
  <cols>
    <col min="1" max="2" width="10.7109375" bestFit="1" customWidth="1"/>
    <col min="3" max="3" width="6.28515625" bestFit="1" customWidth="1"/>
    <col min="4" max="4" width="14.42578125" bestFit="1" customWidth="1"/>
    <col min="5" max="5" width="12.7109375" bestFit="1" customWidth="1"/>
    <col min="6" max="6" width="15.140625" bestFit="1" customWidth="1"/>
    <col min="7" max="7" width="12.7109375" bestFit="1" customWidth="1"/>
    <col min="8" max="8" width="15.140625" bestFit="1" customWidth="1"/>
    <col min="9" max="9" width="0.5703125" customWidth="1"/>
    <col min="10" max="10" width="13.28515625" bestFit="1" customWidth="1"/>
    <col min="11" max="11" width="12.7109375" bestFit="1" customWidth="1"/>
    <col min="12" max="12" width="15.140625" bestFit="1" customWidth="1"/>
    <col min="13" max="13" width="12.7109375" bestFit="1" customWidth="1"/>
    <col min="14" max="14" width="17.7109375" customWidth="1"/>
  </cols>
  <sheetData>
    <row r="1" spans="1:14" ht="31.5" x14ac:dyDescent="0.5">
      <c r="A1" s="116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4.75" thickBot="1" x14ac:dyDescent="0.45">
      <c r="A2" s="49"/>
      <c r="B2" s="49"/>
      <c r="C2" s="48"/>
      <c r="D2" s="47" t="s">
        <v>4</v>
      </c>
      <c r="E2" s="47"/>
      <c r="F2" s="47"/>
      <c r="G2" s="47"/>
      <c r="H2" s="47"/>
      <c r="I2" s="47"/>
      <c r="J2" s="47" t="s">
        <v>3</v>
      </c>
      <c r="K2" s="47"/>
      <c r="L2" s="47"/>
      <c r="M2" s="47"/>
      <c r="N2" s="47"/>
    </row>
    <row r="3" spans="1:14" ht="66.75" customHeight="1" thickBot="1" x14ac:dyDescent="0.3">
      <c r="A3" s="46" t="s">
        <v>35</v>
      </c>
      <c r="B3" s="45" t="s">
        <v>2</v>
      </c>
      <c r="D3" s="3"/>
      <c r="E3" s="123" t="s">
        <v>8</v>
      </c>
      <c r="F3" s="124"/>
      <c r="G3" s="121" t="s">
        <v>46</v>
      </c>
      <c r="H3" s="122"/>
      <c r="I3" s="44"/>
      <c r="J3" s="44"/>
      <c r="K3" s="119" t="s">
        <v>7</v>
      </c>
      <c r="L3" s="120"/>
      <c r="M3" s="117" t="s">
        <v>47</v>
      </c>
      <c r="N3" s="118"/>
    </row>
    <row r="4" spans="1:14" ht="18.75" customHeight="1" thickBot="1" x14ac:dyDescent="0.3">
      <c r="A4" s="43" t="s">
        <v>10</v>
      </c>
      <c r="B4" s="42"/>
      <c r="C4" s="41" t="s">
        <v>11</v>
      </c>
      <c r="D4" s="36" t="s">
        <v>14</v>
      </c>
      <c r="E4" s="40" t="s">
        <v>15</v>
      </c>
      <c r="F4" s="39" t="s">
        <v>16</v>
      </c>
      <c r="G4" s="38" t="s">
        <v>15</v>
      </c>
      <c r="H4" s="37" t="s">
        <v>16</v>
      </c>
      <c r="I4" s="3"/>
      <c r="J4" s="36" t="s">
        <v>14</v>
      </c>
      <c r="K4" s="35" t="s">
        <v>15</v>
      </c>
      <c r="L4" s="34" t="s">
        <v>16</v>
      </c>
      <c r="M4" s="33" t="s">
        <v>15</v>
      </c>
      <c r="N4" s="32" t="s">
        <v>16</v>
      </c>
    </row>
    <row r="5" spans="1:14" ht="18.75" customHeight="1" x14ac:dyDescent="0.25">
      <c r="A5" s="22">
        <v>45656</v>
      </c>
      <c r="B5" s="31">
        <v>45662</v>
      </c>
      <c r="C5" s="30">
        <v>1</v>
      </c>
      <c r="D5" s="26" t="s">
        <v>24</v>
      </c>
      <c r="E5" s="18" t="s">
        <v>25</v>
      </c>
      <c r="F5" s="18" t="s">
        <v>26</v>
      </c>
      <c r="G5" s="18" t="s">
        <v>48</v>
      </c>
      <c r="H5" s="17" t="s">
        <v>49</v>
      </c>
      <c r="I5" s="3"/>
      <c r="J5" s="23" t="s">
        <v>21</v>
      </c>
      <c r="K5" s="18" t="s">
        <v>22</v>
      </c>
      <c r="L5" s="17" t="s">
        <v>23</v>
      </c>
      <c r="M5" s="16" t="s">
        <v>50</v>
      </c>
      <c r="N5" s="15" t="s">
        <v>51</v>
      </c>
    </row>
    <row r="6" spans="1:14" ht="18.75" customHeight="1" x14ac:dyDescent="0.25">
      <c r="A6" s="22">
        <f t="shared" ref="A6:A37" si="0">SUM(A5+7)</f>
        <v>45663</v>
      </c>
      <c r="B6" s="22">
        <f t="shared" ref="B6:B37" si="1">SUM(B5+7)</f>
        <v>45669</v>
      </c>
      <c r="C6" s="21">
        <v>2</v>
      </c>
      <c r="D6" s="25" t="s">
        <v>29</v>
      </c>
      <c r="E6" s="18" t="s">
        <v>30</v>
      </c>
      <c r="F6" s="18" t="s">
        <v>25</v>
      </c>
      <c r="G6" s="18" t="s">
        <v>52</v>
      </c>
      <c r="H6" s="17" t="s">
        <v>48</v>
      </c>
      <c r="I6" s="3"/>
      <c r="J6" s="19" t="s">
        <v>28</v>
      </c>
      <c r="K6" s="18" t="s">
        <v>1</v>
      </c>
      <c r="L6" s="17" t="s">
        <v>22</v>
      </c>
      <c r="M6" s="16" t="s">
        <v>51</v>
      </c>
      <c r="N6" s="15" t="s">
        <v>53</v>
      </c>
    </row>
    <row r="7" spans="1:14" ht="18.75" customHeight="1" x14ac:dyDescent="0.25">
      <c r="A7" s="22">
        <f t="shared" si="0"/>
        <v>45670</v>
      </c>
      <c r="B7" s="22">
        <f t="shared" si="1"/>
        <v>45676</v>
      </c>
      <c r="C7" s="21">
        <f t="shared" ref="C7:C38" si="2">(C6+1)</f>
        <v>3</v>
      </c>
      <c r="D7" s="24" t="s">
        <v>24</v>
      </c>
      <c r="E7" s="18" t="s">
        <v>32</v>
      </c>
      <c r="F7" s="18" t="s">
        <v>30</v>
      </c>
      <c r="G7" s="18" t="s">
        <v>49</v>
      </c>
      <c r="H7" s="29" t="s">
        <v>52</v>
      </c>
      <c r="I7" s="3"/>
      <c r="J7" s="23" t="s">
        <v>21</v>
      </c>
      <c r="K7" s="18" t="s">
        <v>19</v>
      </c>
      <c r="L7" s="17" t="s">
        <v>1</v>
      </c>
      <c r="M7" s="16" t="s">
        <v>53</v>
      </c>
      <c r="N7" s="15" t="s">
        <v>50</v>
      </c>
    </row>
    <row r="8" spans="1:14" ht="18.75" customHeight="1" x14ac:dyDescent="0.25">
      <c r="A8" s="22">
        <f t="shared" si="0"/>
        <v>45677</v>
      </c>
      <c r="B8" s="22">
        <f t="shared" si="1"/>
        <v>45683</v>
      </c>
      <c r="C8" s="21">
        <f t="shared" si="2"/>
        <v>4</v>
      </c>
      <c r="D8" s="25" t="s">
        <v>29</v>
      </c>
      <c r="E8" s="18" t="s">
        <v>33</v>
      </c>
      <c r="F8" s="18" t="s">
        <v>32</v>
      </c>
      <c r="G8" s="18" t="s">
        <v>50</v>
      </c>
      <c r="H8" s="17" t="s">
        <v>49</v>
      </c>
      <c r="I8" s="3"/>
      <c r="J8" s="19" t="s">
        <v>28</v>
      </c>
      <c r="K8" s="18" t="s">
        <v>20</v>
      </c>
      <c r="L8" s="17" t="s">
        <v>19</v>
      </c>
      <c r="M8" s="16" t="s">
        <v>50</v>
      </c>
      <c r="N8" s="15" t="s">
        <v>48</v>
      </c>
    </row>
    <row r="9" spans="1:14" ht="18.75" customHeight="1" x14ac:dyDescent="0.25">
      <c r="A9" s="22">
        <f t="shared" si="0"/>
        <v>45684</v>
      </c>
      <c r="B9" s="22">
        <f t="shared" si="1"/>
        <v>45690</v>
      </c>
      <c r="C9" s="21">
        <f t="shared" si="2"/>
        <v>5</v>
      </c>
      <c r="D9" s="26" t="s">
        <v>24</v>
      </c>
      <c r="E9" s="18" t="s">
        <v>31</v>
      </c>
      <c r="F9" s="18" t="s">
        <v>33</v>
      </c>
      <c r="G9" s="18" t="s">
        <v>52</v>
      </c>
      <c r="H9" s="17" t="s">
        <v>50</v>
      </c>
      <c r="I9" s="3"/>
      <c r="J9" s="23" t="s">
        <v>21</v>
      </c>
      <c r="K9" s="18" t="s">
        <v>23</v>
      </c>
      <c r="L9" s="17" t="s">
        <v>20</v>
      </c>
      <c r="M9" s="16" t="s">
        <v>48</v>
      </c>
      <c r="N9" s="15" t="s">
        <v>26</v>
      </c>
    </row>
    <row r="10" spans="1:14" ht="18.75" customHeight="1" x14ac:dyDescent="0.25">
      <c r="A10" s="22">
        <f t="shared" si="0"/>
        <v>45691</v>
      </c>
      <c r="B10" s="22">
        <f t="shared" si="1"/>
        <v>45697</v>
      </c>
      <c r="C10" s="21">
        <f t="shared" si="2"/>
        <v>6</v>
      </c>
      <c r="D10" s="25" t="s">
        <v>29</v>
      </c>
      <c r="E10" s="18" t="s">
        <v>34</v>
      </c>
      <c r="F10" s="18" t="s">
        <v>31</v>
      </c>
      <c r="G10" s="18" t="s">
        <v>48</v>
      </c>
      <c r="H10" s="17" t="s">
        <v>52</v>
      </c>
      <c r="I10" s="3"/>
      <c r="J10" s="19" t="s">
        <v>28</v>
      </c>
      <c r="K10" s="18" t="s">
        <v>22</v>
      </c>
      <c r="L10" s="17" t="s">
        <v>23</v>
      </c>
      <c r="M10" s="16" t="s">
        <v>26</v>
      </c>
      <c r="N10" s="15" t="s">
        <v>50</v>
      </c>
    </row>
    <row r="11" spans="1:14" ht="18.75" customHeight="1" x14ac:dyDescent="0.25">
      <c r="A11" s="22">
        <f t="shared" si="0"/>
        <v>45698</v>
      </c>
      <c r="B11" s="22">
        <f t="shared" si="1"/>
        <v>45704</v>
      </c>
      <c r="C11" s="21">
        <f t="shared" si="2"/>
        <v>7</v>
      </c>
      <c r="D11" s="26" t="s">
        <v>24</v>
      </c>
      <c r="E11" s="18" t="s">
        <v>26</v>
      </c>
      <c r="F11" s="18" t="s">
        <v>34</v>
      </c>
      <c r="G11" s="18" t="s">
        <v>50</v>
      </c>
      <c r="H11" s="17" t="s">
        <v>48</v>
      </c>
      <c r="I11" s="3"/>
      <c r="J11" s="23" t="s">
        <v>21</v>
      </c>
      <c r="K11" s="18" t="s">
        <v>1</v>
      </c>
      <c r="L11" s="17" t="s">
        <v>22</v>
      </c>
      <c r="M11" s="16" t="s">
        <v>50</v>
      </c>
      <c r="N11" s="15" t="s">
        <v>51</v>
      </c>
    </row>
    <row r="12" spans="1:14" ht="18.75" customHeight="1" x14ac:dyDescent="0.25">
      <c r="A12" s="22">
        <f t="shared" si="0"/>
        <v>45705</v>
      </c>
      <c r="B12" s="22">
        <f t="shared" si="1"/>
        <v>45711</v>
      </c>
      <c r="C12" s="21">
        <f t="shared" si="2"/>
        <v>8</v>
      </c>
      <c r="D12" s="25" t="s">
        <v>29</v>
      </c>
      <c r="E12" s="18" t="s">
        <v>35</v>
      </c>
      <c r="F12" s="18" t="s">
        <v>26</v>
      </c>
      <c r="G12" s="18" t="s">
        <v>49</v>
      </c>
      <c r="H12" s="17" t="s">
        <v>50</v>
      </c>
      <c r="I12" s="3"/>
      <c r="J12" s="19" t="s">
        <v>28</v>
      </c>
      <c r="K12" s="18" t="s">
        <v>19</v>
      </c>
      <c r="L12" s="17" t="s">
        <v>1</v>
      </c>
      <c r="M12" s="16" t="s">
        <v>51</v>
      </c>
      <c r="N12" s="15" t="s">
        <v>53</v>
      </c>
    </row>
    <row r="13" spans="1:14" ht="18.75" customHeight="1" x14ac:dyDescent="0.25">
      <c r="A13" s="22">
        <f t="shared" si="0"/>
        <v>45712</v>
      </c>
      <c r="B13" s="22">
        <f t="shared" si="1"/>
        <v>45718</v>
      </c>
      <c r="C13" s="21">
        <f t="shared" si="2"/>
        <v>9</v>
      </c>
      <c r="D13" s="24" t="s">
        <v>24</v>
      </c>
      <c r="E13" s="18" t="s">
        <v>25</v>
      </c>
      <c r="F13" s="18" t="s">
        <v>35</v>
      </c>
      <c r="G13" s="28" t="s">
        <v>48</v>
      </c>
      <c r="H13" s="27" t="s">
        <v>49</v>
      </c>
      <c r="I13" s="3"/>
      <c r="J13" s="23" t="s">
        <v>21</v>
      </c>
      <c r="K13" s="18" t="s">
        <v>20</v>
      </c>
      <c r="L13" s="17" t="s">
        <v>19</v>
      </c>
      <c r="M13" s="16" t="s">
        <v>53</v>
      </c>
      <c r="N13" s="15" t="s">
        <v>50</v>
      </c>
    </row>
    <row r="14" spans="1:14" ht="18.75" customHeight="1" x14ac:dyDescent="0.25">
      <c r="A14" s="22">
        <f t="shared" si="0"/>
        <v>45719</v>
      </c>
      <c r="B14" s="22">
        <f t="shared" si="1"/>
        <v>45725</v>
      </c>
      <c r="C14" s="21">
        <f t="shared" si="2"/>
        <v>10</v>
      </c>
      <c r="D14" s="25" t="s">
        <v>29</v>
      </c>
      <c r="E14" s="18" t="s">
        <v>30</v>
      </c>
      <c r="F14" s="18" t="s">
        <v>25</v>
      </c>
      <c r="G14" s="18" t="s">
        <v>52</v>
      </c>
      <c r="H14" s="17" t="s">
        <v>48</v>
      </c>
      <c r="I14" s="3"/>
      <c r="J14" s="19" t="s">
        <v>28</v>
      </c>
      <c r="K14" s="18" t="s">
        <v>23</v>
      </c>
      <c r="L14" s="17" t="s">
        <v>20</v>
      </c>
      <c r="M14" s="16" t="s">
        <v>50</v>
      </c>
      <c r="N14" s="15" t="s">
        <v>48</v>
      </c>
    </row>
    <row r="15" spans="1:14" ht="18.75" customHeight="1" x14ac:dyDescent="0.25">
      <c r="A15" s="22">
        <f t="shared" si="0"/>
        <v>45726</v>
      </c>
      <c r="B15" s="22">
        <f t="shared" si="1"/>
        <v>45732</v>
      </c>
      <c r="C15" s="21">
        <f t="shared" si="2"/>
        <v>11</v>
      </c>
      <c r="D15" s="26" t="s">
        <v>24</v>
      </c>
      <c r="E15" s="18" t="s">
        <v>32</v>
      </c>
      <c r="F15" s="18" t="s">
        <v>30</v>
      </c>
      <c r="G15" s="18" t="s">
        <v>49</v>
      </c>
      <c r="H15" s="17" t="s">
        <v>52</v>
      </c>
      <c r="I15" s="3"/>
      <c r="J15" s="23" t="s">
        <v>21</v>
      </c>
      <c r="K15" s="18" t="s">
        <v>22</v>
      </c>
      <c r="L15" s="17" t="s">
        <v>23</v>
      </c>
      <c r="M15" s="16" t="s">
        <v>48</v>
      </c>
      <c r="N15" s="15" t="s">
        <v>26</v>
      </c>
    </row>
    <row r="16" spans="1:14" ht="18.75" customHeight="1" x14ac:dyDescent="0.25">
      <c r="A16" s="22">
        <f t="shared" si="0"/>
        <v>45733</v>
      </c>
      <c r="B16" s="22">
        <f t="shared" si="1"/>
        <v>45739</v>
      </c>
      <c r="C16" s="21">
        <f t="shared" si="2"/>
        <v>12</v>
      </c>
      <c r="D16" s="25" t="s">
        <v>29</v>
      </c>
      <c r="E16" s="18" t="s">
        <v>33</v>
      </c>
      <c r="F16" s="18" t="s">
        <v>32</v>
      </c>
      <c r="G16" s="18" t="s">
        <v>50</v>
      </c>
      <c r="H16" s="17" t="s">
        <v>49</v>
      </c>
      <c r="I16" s="3"/>
      <c r="J16" s="19" t="s">
        <v>28</v>
      </c>
      <c r="K16" s="18" t="s">
        <v>1</v>
      </c>
      <c r="L16" s="17" t="s">
        <v>22</v>
      </c>
      <c r="M16" s="16" t="s">
        <v>26</v>
      </c>
      <c r="N16" s="15" t="s">
        <v>50</v>
      </c>
    </row>
    <row r="17" spans="1:14" ht="18.75" customHeight="1" x14ac:dyDescent="0.25">
      <c r="A17" s="22">
        <f t="shared" si="0"/>
        <v>45740</v>
      </c>
      <c r="B17" s="22">
        <f t="shared" si="1"/>
        <v>45746</v>
      </c>
      <c r="C17" s="21">
        <f t="shared" si="2"/>
        <v>13</v>
      </c>
      <c r="D17" s="26" t="s">
        <v>24</v>
      </c>
      <c r="E17" s="18" t="s">
        <v>31</v>
      </c>
      <c r="F17" s="18" t="s">
        <v>33</v>
      </c>
      <c r="G17" s="18" t="s">
        <v>52</v>
      </c>
      <c r="H17" s="17" t="s">
        <v>50</v>
      </c>
      <c r="I17" s="3"/>
      <c r="J17" s="23" t="s">
        <v>21</v>
      </c>
      <c r="K17" s="18" t="s">
        <v>19</v>
      </c>
      <c r="L17" s="17" t="s">
        <v>1</v>
      </c>
      <c r="M17" s="16" t="s">
        <v>50</v>
      </c>
      <c r="N17" s="15" t="s">
        <v>51</v>
      </c>
    </row>
    <row r="18" spans="1:14" ht="18.75" customHeight="1" x14ac:dyDescent="0.25">
      <c r="A18" s="22">
        <f t="shared" si="0"/>
        <v>45747</v>
      </c>
      <c r="B18" s="22">
        <f t="shared" si="1"/>
        <v>45753</v>
      </c>
      <c r="C18" s="21">
        <f t="shared" si="2"/>
        <v>14</v>
      </c>
      <c r="D18" s="25" t="s">
        <v>29</v>
      </c>
      <c r="E18" s="18" t="s">
        <v>34</v>
      </c>
      <c r="F18" s="18" t="s">
        <v>31</v>
      </c>
      <c r="G18" s="18" t="s">
        <v>48</v>
      </c>
      <c r="H18" s="17" t="s">
        <v>52</v>
      </c>
      <c r="I18" s="3"/>
      <c r="J18" s="19" t="s">
        <v>28</v>
      </c>
      <c r="K18" s="18" t="s">
        <v>20</v>
      </c>
      <c r="L18" s="17" t="s">
        <v>19</v>
      </c>
      <c r="M18" s="16" t="s">
        <v>51</v>
      </c>
      <c r="N18" s="15" t="s">
        <v>53</v>
      </c>
    </row>
    <row r="19" spans="1:14" ht="18.75" customHeight="1" x14ac:dyDescent="0.25">
      <c r="A19" s="22">
        <f t="shared" si="0"/>
        <v>45754</v>
      </c>
      <c r="B19" s="22">
        <f t="shared" si="1"/>
        <v>45760</v>
      </c>
      <c r="C19" s="21">
        <f t="shared" si="2"/>
        <v>15</v>
      </c>
      <c r="D19" s="24" t="s">
        <v>24</v>
      </c>
      <c r="E19" s="18" t="s">
        <v>26</v>
      </c>
      <c r="F19" s="18" t="s">
        <v>34</v>
      </c>
      <c r="G19" s="18" t="s">
        <v>50</v>
      </c>
      <c r="H19" s="17" t="s">
        <v>48</v>
      </c>
      <c r="I19" s="3"/>
      <c r="J19" s="23" t="s">
        <v>21</v>
      </c>
      <c r="K19" s="18" t="s">
        <v>23</v>
      </c>
      <c r="L19" s="17" t="s">
        <v>20</v>
      </c>
      <c r="M19" s="16" t="s">
        <v>53</v>
      </c>
      <c r="N19" s="15" t="s">
        <v>50</v>
      </c>
    </row>
    <row r="20" spans="1:14" ht="18.75" customHeight="1" x14ac:dyDescent="0.25">
      <c r="A20" s="22">
        <f t="shared" si="0"/>
        <v>45761</v>
      </c>
      <c r="B20" s="22">
        <f t="shared" si="1"/>
        <v>45767</v>
      </c>
      <c r="C20" s="21">
        <f t="shared" si="2"/>
        <v>16</v>
      </c>
      <c r="D20" s="25" t="s">
        <v>29</v>
      </c>
      <c r="E20" s="18" t="s">
        <v>35</v>
      </c>
      <c r="F20" s="18" t="s">
        <v>26</v>
      </c>
      <c r="G20" s="18" t="s">
        <v>49</v>
      </c>
      <c r="H20" s="17" t="s">
        <v>50</v>
      </c>
      <c r="I20" s="3"/>
      <c r="J20" s="19" t="s">
        <v>28</v>
      </c>
      <c r="K20" s="18" t="s">
        <v>22</v>
      </c>
      <c r="L20" s="17" t="s">
        <v>23</v>
      </c>
      <c r="M20" s="16" t="s">
        <v>50</v>
      </c>
      <c r="N20" s="15" t="s">
        <v>48</v>
      </c>
    </row>
    <row r="21" spans="1:14" ht="18.75" customHeight="1" x14ac:dyDescent="0.25">
      <c r="A21" s="22">
        <f t="shared" si="0"/>
        <v>45768</v>
      </c>
      <c r="B21" s="22">
        <f t="shared" si="1"/>
        <v>45774</v>
      </c>
      <c r="C21" s="21">
        <f t="shared" si="2"/>
        <v>17</v>
      </c>
      <c r="D21" s="26" t="s">
        <v>24</v>
      </c>
      <c r="E21" s="18" t="s">
        <v>25</v>
      </c>
      <c r="F21" s="18" t="s">
        <v>35</v>
      </c>
      <c r="G21" s="18" t="s">
        <v>48</v>
      </c>
      <c r="H21" s="17" t="s">
        <v>49</v>
      </c>
      <c r="I21" s="3"/>
      <c r="J21" s="23" t="s">
        <v>21</v>
      </c>
      <c r="K21" s="18" t="s">
        <v>1</v>
      </c>
      <c r="L21" s="17" t="s">
        <v>22</v>
      </c>
      <c r="M21" s="16" t="s">
        <v>48</v>
      </c>
      <c r="N21" s="15" t="s">
        <v>26</v>
      </c>
    </row>
    <row r="22" spans="1:14" ht="18.75" customHeight="1" x14ac:dyDescent="0.25">
      <c r="A22" s="22">
        <f t="shared" si="0"/>
        <v>45775</v>
      </c>
      <c r="B22" s="22">
        <f t="shared" si="1"/>
        <v>45781</v>
      </c>
      <c r="C22" s="21">
        <f t="shared" si="2"/>
        <v>18</v>
      </c>
      <c r="D22" s="25" t="s">
        <v>29</v>
      </c>
      <c r="E22" s="18" t="s">
        <v>30</v>
      </c>
      <c r="F22" s="18" t="s">
        <v>25</v>
      </c>
      <c r="G22" s="18" t="s">
        <v>52</v>
      </c>
      <c r="H22" s="17" t="s">
        <v>48</v>
      </c>
      <c r="I22" s="3"/>
      <c r="J22" s="19" t="s">
        <v>28</v>
      </c>
      <c r="K22" s="18" t="s">
        <v>19</v>
      </c>
      <c r="L22" s="17" t="s">
        <v>1</v>
      </c>
      <c r="M22" s="16" t="s">
        <v>26</v>
      </c>
      <c r="N22" s="15" t="s">
        <v>50</v>
      </c>
    </row>
    <row r="23" spans="1:14" ht="18.75" customHeight="1" x14ac:dyDescent="0.25">
      <c r="A23" s="22">
        <f t="shared" si="0"/>
        <v>45782</v>
      </c>
      <c r="B23" s="22">
        <f t="shared" si="1"/>
        <v>45788</v>
      </c>
      <c r="C23" s="21">
        <f t="shared" si="2"/>
        <v>19</v>
      </c>
      <c r="D23" s="26" t="s">
        <v>24</v>
      </c>
      <c r="E23" s="18" t="s">
        <v>32</v>
      </c>
      <c r="F23" s="18" t="s">
        <v>30</v>
      </c>
      <c r="G23" s="18" t="s">
        <v>49</v>
      </c>
      <c r="H23" s="29" t="s">
        <v>52</v>
      </c>
      <c r="I23" s="3"/>
      <c r="J23" s="23" t="s">
        <v>21</v>
      </c>
      <c r="K23" s="18" t="s">
        <v>20</v>
      </c>
      <c r="L23" s="17" t="s">
        <v>19</v>
      </c>
      <c r="M23" s="16" t="s">
        <v>50</v>
      </c>
      <c r="N23" s="15" t="s">
        <v>51</v>
      </c>
    </row>
    <row r="24" spans="1:14" ht="18.75" customHeight="1" x14ac:dyDescent="0.25">
      <c r="A24" s="22">
        <f t="shared" si="0"/>
        <v>45789</v>
      </c>
      <c r="B24" s="22">
        <f t="shared" si="1"/>
        <v>45795</v>
      </c>
      <c r="C24" s="21">
        <f t="shared" si="2"/>
        <v>20</v>
      </c>
      <c r="D24" s="25" t="s">
        <v>29</v>
      </c>
      <c r="E24" s="18" t="s">
        <v>33</v>
      </c>
      <c r="F24" s="18" t="s">
        <v>32</v>
      </c>
      <c r="G24" s="18" t="s">
        <v>50</v>
      </c>
      <c r="H24" s="17" t="s">
        <v>49</v>
      </c>
      <c r="I24" s="3"/>
      <c r="J24" s="19" t="s">
        <v>28</v>
      </c>
      <c r="K24" s="18" t="s">
        <v>23</v>
      </c>
      <c r="L24" s="17" t="s">
        <v>20</v>
      </c>
      <c r="M24" s="16" t="s">
        <v>51</v>
      </c>
      <c r="N24" s="15" t="s">
        <v>53</v>
      </c>
    </row>
    <row r="25" spans="1:14" ht="18.75" customHeight="1" x14ac:dyDescent="0.25">
      <c r="A25" s="22">
        <f t="shared" si="0"/>
        <v>45796</v>
      </c>
      <c r="B25" s="22">
        <f t="shared" si="1"/>
        <v>45802</v>
      </c>
      <c r="C25" s="21">
        <f t="shared" si="2"/>
        <v>21</v>
      </c>
      <c r="D25" s="24" t="s">
        <v>24</v>
      </c>
      <c r="E25" s="18" t="s">
        <v>31</v>
      </c>
      <c r="F25" s="18" t="s">
        <v>33</v>
      </c>
      <c r="G25" s="18" t="s">
        <v>52</v>
      </c>
      <c r="H25" s="17" t="s">
        <v>50</v>
      </c>
      <c r="I25" s="3"/>
      <c r="J25" s="23" t="s">
        <v>21</v>
      </c>
      <c r="K25" s="18" t="s">
        <v>22</v>
      </c>
      <c r="L25" s="17" t="s">
        <v>23</v>
      </c>
      <c r="M25" s="16" t="s">
        <v>53</v>
      </c>
      <c r="N25" s="15" t="s">
        <v>50</v>
      </c>
    </row>
    <row r="26" spans="1:14" ht="18.75" customHeight="1" x14ac:dyDescent="0.25">
      <c r="A26" s="22">
        <f t="shared" si="0"/>
        <v>45803</v>
      </c>
      <c r="B26" s="22">
        <f t="shared" si="1"/>
        <v>45809</v>
      </c>
      <c r="C26" s="21">
        <f t="shared" si="2"/>
        <v>22</v>
      </c>
      <c r="D26" s="25" t="s">
        <v>29</v>
      </c>
      <c r="E26" s="18" t="s">
        <v>34</v>
      </c>
      <c r="F26" s="18" t="s">
        <v>31</v>
      </c>
      <c r="G26" s="18" t="s">
        <v>48</v>
      </c>
      <c r="H26" s="17" t="s">
        <v>52</v>
      </c>
      <c r="I26" s="3"/>
      <c r="J26" s="19" t="s">
        <v>28</v>
      </c>
      <c r="K26" s="18" t="s">
        <v>1</v>
      </c>
      <c r="L26" s="17" t="s">
        <v>22</v>
      </c>
      <c r="M26" s="16" t="s">
        <v>50</v>
      </c>
      <c r="N26" s="15" t="s">
        <v>48</v>
      </c>
    </row>
    <row r="27" spans="1:14" ht="18.75" customHeight="1" x14ac:dyDescent="0.25">
      <c r="A27" s="22">
        <f t="shared" si="0"/>
        <v>45810</v>
      </c>
      <c r="B27" s="22">
        <f t="shared" si="1"/>
        <v>45816</v>
      </c>
      <c r="C27" s="21">
        <f t="shared" si="2"/>
        <v>23</v>
      </c>
      <c r="D27" s="26" t="s">
        <v>24</v>
      </c>
      <c r="E27" s="18" t="s">
        <v>26</v>
      </c>
      <c r="F27" s="18" t="s">
        <v>34</v>
      </c>
      <c r="G27" s="18" t="s">
        <v>50</v>
      </c>
      <c r="H27" s="17" t="s">
        <v>48</v>
      </c>
      <c r="I27" s="3"/>
      <c r="J27" s="23" t="s">
        <v>21</v>
      </c>
      <c r="K27" s="18" t="s">
        <v>19</v>
      </c>
      <c r="L27" s="17" t="s">
        <v>1</v>
      </c>
      <c r="M27" s="16" t="s">
        <v>48</v>
      </c>
      <c r="N27" s="15" t="s">
        <v>26</v>
      </c>
    </row>
    <row r="28" spans="1:14" ht="18.75" customHeight="1" x14ac:dyDescent="0.25">
      <c r="A28" s="22">
        <f t="shared" si="0"/>
        <v>45817</v>
      </c>
      <c r="B28" s="22">
        <f t="shared" si="1"/>
        <v>45823</v>
      </c>
      <c r="C28" s="21">
        <f t="shared" si="2"/>
        <v>24</v>
      </c>
      <c r="D28" s="25" t="s">
        <v>29</v>
      </c>
      <c r="E28" s="18" t="s">
        <v>35</v>
      </c>
      <c r="F28" s="18" t="s">
        <v>26</v>
      </c>
      <c r="G28" s="18" t="s">
        <v>49</v>
      </c>
      <c r="H28" s="17" t="s">
        <v>50</v>
      </c>
      <c r="I28" s="3"/>
      <c r="J28" s="19" t="s">
        <v>28</v>
      </c>
      <c r="K28" s="18" t="s">
        <v>20</v>
      </c>
      <c r="L28" s="17" t="s">
        <v>19</v>
      </c>
      <c r="M28" s="16" t="s">
        <v>26</v>
      </c>
      <c r="N28" s="15" t="s">
        <v>50</v>
      </c>
    </row>
    <row r="29" spans="1:14" ht="18.75" customHeight="1" x14ac:dyDescent="0.25">
      <c r="A29" s="22">
        <f t="shared" si="0"/>
        <v>45824</v>
      </c>
      <c r="B29" s="22">
        <f t="shared" si="1"/>
        <v>45830</v>
      </c>
      <c r="C29" s="21">
        <f t="shared" si="2"/>
        <v>25</v>
      </c>
      <c r="D29" s="26" t="s">
        <v>24</v>
      </c>
      <c r="E29" s="18" t="s">
        <v>25</v>
      </c>
      <c r="F29" s="18" t="s">
        <v>35</v>
      </c>
      <c r="G29" s="28" t="s">
        <v>48</v>
      </c>
      <c r="H29" s="27" t="s">
        <v>49</v>
      </c>
      <c r="I29" s="3"/>
      <c r="J29" s="23" t="s">
        <v>21</v>
      </c>
      <c r="K29" s="18" t="s">
        <v>23</v>
      </c>
      <c r="L29" s="17" t="s">
        <v>20</v>
      </c>
      <c r="M29" s="16" t="s">
        <v>50</v>
      </c>
      <c r="N29" s="15" t="s">
        <v>51</v>
      </c>
    </row>
    <row r="30" spans="1:14" ht="18.75" customHeight="1" x14ac:dyDescent="0.25">
      <c r="A30" s="22">
        <f t="shared" si="0"/>
        <v>45831</v>
      </c>
      <c r="B30" s="22">
        <f t="shared" si="1"/>
        <v>45837</v>
      </c>
      <c r="C30" s="21">
        <f t="shared" si="2"/>
        <v>26</v>
      </c>
      <c r="D30" s="25" t="s">
        <v>29</v>
      </c>
      <c r="E30" s="18" t="s">
        <v>30</v>
      </c>
      <c r="F30" s="18" t="s">
        <v>25</v>
      </c>
      <c r="G30" s="18" t="s">
        <v>52</v>
      </c>
      <c r="H30" s="17" t="s">
        <v>48</v>
      </c>
      <c r="I30" s="3"/>
      <c r="J30" s="19" t="s">
        <v>28</v>
      </c>
      <c r="K30" s="18" t="s">
        <v>22</v>
      </c>
      <c r="L30" s="17" t="s">
        <v>23</v>
      </c>
      <c r="M30" s="16" t="s">
        <v>53</v>
      </c>
      <c r="N30" s="15" t="s">
        <v>51</v>
      </c>
    </row>
    <row r="31" spans="1:14" ht="18.75" customHeight="1" x14ac:dyDescent="0.25">
      <c r="A31" s="22">
        <f t="shared" si="0"/>
        <v>45838</v>
      </c>
      <c r="B31" s="22">
        <f t="shared" si="1"/>
        <v>45844</v>
      </c>
      <c r="C31" s="21">
        <f t="shared" si="2"/>
        <v>27</v>
      </c>
      <c r="D31" s="24" t="s">
        <v>24</v>
      </c>
      <c r="E31" s="18" t="s">
        <v>32</v>
      </c>
      <c r="F31" s="18" t="s">
        <v>30</v>
      </c>
      <c r="G31" s="18" t="s">
        <v>49</v>
      </c>
      <c r="H31" s="17" t="s">
        <v>52</v>
      </c>
      <c r="I31" s="3"/>
      <c r="J31" s="23" t="s">
        <v>21</v>
      </c>
      <c r="K31" s="18" t="s">
        <v>1</v>
      </c>
      <c r="L31" s="17" t="s">
        <v>22</v>
      </c>
      <c r="M31" s="16" t="s">
        <v>51</v>
      </c>
      <c r="N31" s="15" t="s">
        <v>50</v>
      </c>
    </row>
    <row r="32" spans="1:14" ht="18.75" customHeight="1" x14ac:dyDescent="0.25">
      <c r="A32" s="22">
        <f t="shared" si="0"/>
        <v>45845</v>
      </c>
      <c r="B32" s="22">
        <f t="shared" si="1"/>
        <v>45851</v>
      </c>
      <c r="C32" s="21">
        <f t="shared" si="2"/>
        <v>28</v>
      </c>
      <c r="D32" s="25" t="s">
        <v>29</v>
      </c>
      <c r="E32" s="18" t="s">
        <v>33</v>
      </c>
      <c r="F32" s="18" t="s">
        <v>32</v>
      </c>
      <c r="G32" s="18" t="s">
        <v>50</v>
      </c>
      <c r="H32" s="17" t="s">
        <v>49</v>
      </c>
      <c r="I32" s="3"/>
      <c r="J32" s="19" t="s">
        <v>28</v>
      </c>
      <c r="K32" s="18" t="s">
        <v>19</v>
      </c>
      <c r="L32" s="17" t="s">
        <v>1</v>
      </c>
      <c r="M32" s="16" t="s">
        <v>50</v>
      </c>
      <c r="N32" s="15" t="s">
        <v>48</v>
      </c>
    </row>
    <row r="33" spans="1:14" ht="18.75" customHeight="1" x14ac:dyDescent="0.25">
      <c r="A33" s="22">
        <f t="shared" si="0"/>
        <v>45852</v>
      </c>
      <c r="B33" s="22">
        <f t="shared" si="1"/>
        <v>45858</v>
      </c>
      <c r="C33" s="21">
        <f t="shared" si="2"/>
        <v>29</v>
      </c>
      <c r="D33" s="26" t="s">
        <v>24</v>
      </c>
      <c r="E33" s="18" t="s">
        <v>31</v>
      </c>
      <c r="F33" s="18" t="s">
        <v>33</v>
      </c>
      <c r="G33" s="18" t="s">
        <v>52</v>
      </c>
      <c r="H33" s="17" t="s">
        <v>50</v>
      </c>
      <c r="I33" s="3"/>
      <c r="J33" s="23" t="s">
        <v>21</v>
      </c>
      <c r="K33" s="18" t="s">
        <v>20</v>
      </c>
      <c r="L33" s="17" t="s">
        <v>19</v>
      </c>
      <c r="M33" s="16" t="s">
        <v>48</v>
      </c>
      <c r="N33" s="15" t="s">
        <v>26</v>
      </c>
    </row>
    <row r="34" spans="1:14" ht="18.75" customHeight="1" x14ac:dyDescent="0.25">
      <c r="A34" s="22">
        <f t="shared" si="0"/>
        <v>45859</v>
      </c>
      <c r="B34" s="22">
        <f t="shared" si="1"/>
        <v>45865</v>
      </c>
      <c r="C34" s="21">
        <f t="shared" si="2"/>
        <v>30</v>
      </c>
      <c r="D34" s="25" t="s">
        <v>29</v>
      </c>
      <c r="E34" s="18" t="s">
        <v>34</v>
      </c>
      <c r="F34" s="18" t="s">
        <v>31</v>
      </c>
      <c r="G34" s="18" t="s">
        <v>48</v>
      </c>
      <c r="H34" s="17" t="s">
        <v>52</v>
      </c>
      <c r="I34" s="3"/>
      <c r="J34" s="19" t="s">
        <v>28</v>
      </c>
      <c r="K34" s="18" t="s">
        <v>23</v>
      </c>
      <c r="L34" s="17" t="s">
        <v>20</v>
      </c>
      <c r="M34" s="16" t="s">
        <v>26</v>
      </c>
      <c r="N34" s="15" t="s">
        <v>50</v>
      </c>
    </row>
    <row r="35" spans="1:14" ht="18.75" customHeight="1" x14ac:dyDescent="0.25">
      <c r="A35" s="22">
        <f t="shared" si="0"/>
        <v>45866</v>
      </c>
      <c r="B35" s="22">
        <f t="shared" si="1"/>
        <v>45872</v>
      </c>
      <c r="C35" s="21">
        <f t="shared" si="2"/>
        <v>31</v>
      </c>
      <c r="D35" s="26" t="s">
        <v>24</v>
      </c>
      <c r="E35" s="18" t="s">
        <v>26</v>
      </c>
      <c r="F35" s="18" t="s">
        <v>34</v>
      </c>
      <c r="G35" s="18" t="s">
        <v>50</v>
      </c>
      <c r="H35" s="17" t="s">
        <v>48</v>
      </c>
      <c r="I35" s="3"/>
      <c r="J35" s="23" t="s">
        <v>21</v>
      </c>
      <c r="K35" s="18" t="s">
        <v>22</v>
      </c>
      <c r="L35" s="17" t="s">
        <v>23</v>
      </c>
      <c r="M35" s="16" t="s">
        <v>50</v>
      </c>
      <c r="N35" s="15" t="s">
        <v>51</v>
      </c>
    </row>
    <row r="36" spans="1:14" ht="18.75" customHeight="1" x14ac:dyDescent="0.25">
      <c r="A36" s="22">
        <f t="shared" si="0"/>
        <v>45873</v>
      </c>
      <c r="B36" s="22">
        <f t="shared" si="1"/>
        <v>45879</v>
      </c>
      <c r="C36" s="21">
        <f t="shared" si="2"/>
        <v>32</v>
      </c>
      <c r="D36" s="25" t="s">
        <v>29</v>
      </c>
      <c r="E36" s="18" t="s">
        <v>35</v>
      </c>
      <c r="F36" s="18" t="s">
        <v>26</v>
      </c>
      <c r="G36" s="18" t="s">
        <v>49</v>
      </c>
      <c r="H36" s="17" t="s">
        <v>50</v>
      </c>
      <c r="I36" s="3"/>
      <c r="J36" s="19" t="s">
        <v>28</v>
      </c>
      <c r="K36" s="18" t="s">
        <v>1</v>
      </c>
      <c r="L36" s="17" t="s">
        <v>22</v>
      </c>
      <c r="M36" s="16" t="s">
        <v>51</v>
      </c>
      <c r="N36" s="15" t="s">
        <v>53</v>
      </c>
    </row>
    <row r="37" spans="1:14" ht="18.75" customHeight="1" x14ac:dyDescent="0.25">
      <c r="A37" s="22">
        <f t="shared" si="0"/>
        <v>45880</v>
      </c>
      <c r="B37" s="22">
        <f t="shared" si="1"/>
        <v>45886</v>
      </c>
      <c r="C37" s="21">
        <f t="shared" si="2"/>
        <v>33</v>
      </c>
      <c r="D37" s="24" t="s">
        <v>24</v>
      </c>
      <c r="E37" s="18" t="s">
        <v>25</v>
      </c>
      <c r="F37" s="18" t="s">
        <v>35</v>
      </c>
      <c r="G37" s="18" t="s">
        <v>48</v>
      </c>
      <c r="H37" s="17" t="s">
        <v>49</v>
      </c>
      <c r="I37" s="3"/>
      <c r="J37" s="23" t="s">
        <v>21</v>
      </c>
      <c r="K37" s="18" t="s">
        <v>19</v>
      </c>
      <c r="L37" s="17" t="s">
        <v>1</v>
      </c>
      <c r="M37" s="16" t="s">
        <v>53</v>
      </c>
      <c r="N37" s="15" t="s">
        <v>50</v>
      </c>
    </row>
    <row r="38" spans="1:14" ht="18.75" customHeight="1" x14ac:dyDescent="0.25">
      <c r="A38" s="22">
        <f t="shared" ref="A38:A57" si="3">SUM(A37+7)</f>
        <v>45887</v>
      </c>
      <c r="B38" s="22">
        <f t="shared" ref="B38:B57" si="4">SUM(B37+7)</f>
        <v>45893</v>
      </c>
      <c r="C38" s="21">
        <f t="shared" si="2"/>
        <v>34</v>
      </c>
      <c r="D38" s="25" t="s">
        <v>29</v>
      </c>
      <c r="E38" s="18" t="s">
        <v>30</v>
      </c>
      <c r="F38" s="18" t="s">
        <v>25</v>
      </c>
      <c r="G38" s="18" t="s">
        <v>52</v>
      </c>
      <c r="H38" s="17" t="s">
        <v>48</v>
      </c>
      <c r="I38" s="3"/>
      <c r="J38" s="19" t="s">
        <v>28</v>
      </c>
      <c r="K38" s="18" t="s">
        <v>20</v>
      </c>
      <c r="L38" s="17" t="s">
        <v>19</v>
      </c>
      <c r="M38" s="16" t="s">
        <v>50</v>
      </c>
      <c r="N38" s="15" t="s">
        <v>48</v>
      </c>
    </row>
    <row r="39" spans="1:14" ht="18.75" customHeight="1" x14ac:dyDescent="0.25">
      <c r="A39" s="22">
        <f t="shared" si="3"/>
        <v>45894</v>
      </c>
      <c r="B39" s="22">
        <f t="shared" si="4"/>
        <v>45900</v>
      </c>
      <c r="C39" s="21">
        <f t="shared" ref="C39:C56" si="5">(C38+1)</f>
        <v>35</v>
      </c>
      <c r="D39" s="26" t="s">
        <v>24</v>
      </c>
      <c r="E39" s="18" t="s">
        <v>32</v>
      </c>
      <c r="F39" s="18" t="s">
        <v>30</v>
      </c>
      <c r="G39" s="18" t="s">
        <v>49</v>
      </c>
      <c r="H39" s="29" t="s">
        <v>52</v>
      </c>
      <c r="I39" s="3"/>
      <c r="J39" s="23" t="s">
        <v>21</v>
      </c>
      <c r="K39" s="18" t="s">
        <v>23</v>
      </c>
      <c r="L39" s="17" t="s">
        <v>20</v>
      </c>
      <c r="M39" s="16" t="s">
        <v>48</v>
      </c>
      <c r="N39" s="15" t="s">
        <v>26</v>
      </c>
    </row>
    <row r="40" spans="1:14" ht="18.75" customHeight="1" x14ac:dyDescent="0.25">
      <c r="A40" s="22">
        <f t="shared" si="3"/>
        <v>45901</v>
      </c>
      <c r="B40" s="22">
        <f t="shared" si="4"/>
        <v>45907</v>
      </c>
      <c r="C40" s="21">
        <f t="shared" si="5"/>
        <v>36</v>
      </c>
      <c r="D40" s="25" t="s">
        <v>29</v>
      </c>
      <c r="E40" s="18" t="s">
        <v>33</v>
      </c>
      <c r="F40" s="18" t="s">
        <v>32</v>
      </c>
      <c r="G40" s="18" t="s">
        <v>50</v>
      </c>
      <c r="H40" s="17" t="s">
        <v>49</v>
      </c>
      <c r="I40" s="3"/>
      <c r="J40" s="19" t="s">
        <v>28</v>
      </c>
      <c r="K40" s="18" t="s">
        <v>22</v>
      </c>
      <c r="L40" s="17" t="s">
        <v>23</v>
      </c>
      <c r="M40" s="16" t="s">
        <v>26</v>
      </c>
      <c r="N40" s="15" t="s">
        <v>50</v>
      </c>
    </row>
    <row r="41" spans="1:14" ht="18.75" customHeight="1" x14ac:dyDescent="0.25">
      <c r="A41" s="22">
        <f t="shared" si="3"/>
        <v>45908</v>
      </c>
      <c r="B41" s="22">
        <f t="shared" si="4"/>
        <v>45914</v>
      </c>
      <c r="C41" s="21">
        <f t="shared" si="5"/>
        <v>37</v>
      </c>
      <c r="D41" s="26" t="s">
        <v>24</v>
      </c>
      <c r="E41" s="18" t="s">
        <v>31</v>
      </c>
      <c r="F41" s="18" t="s">
        <v>33</v>
      </c>
      <c r="G41" s="18" t="s">
        <v>52</v>
      </c>
      <c r="H41" s="17" t="s">
        <v>50</v>
      </c>
      <c r="I41" s="3"/>
      <c r="J41" s="23" t="s">
        <v>21</v>
      </c>
      <c r="K41" s="18" t="s">
        <v>1</v>
      </c>
      <c r="L41" s="17" t="s">
        <v>22</v>
      </c>
      <c r="M41" s="16" t="s">
        <v>50</v>
      </c>
      <c r="N41" s="15" t="s">
        <v>51</v>
      </c>
    </row>
    <row r="42" spans="1:14" ht="18.75" customHeight="1" x14ac:dyDescent="0.25">
      <c r="A42" s="22">
        <f t="shared" si="3"/>
        <v>45915</v>
      </c>
      <c r="B42" s="22">
        <f t="shared" si="4"/>
        <v>45921</v>
      </c>
      <c r="C42" s="21">
        <f t="shared" si="5"/>
        <v>38</v>
      </c>
      <c r="D42" s="25" t="s">
        <v>29</v>
      </c>
      <c r="E42" s="18" t="s">
        <v>34</v>
      </c>
      <c r="F42" s="18" t="s">
        <v>31</v>
      </c>
      <c r="G42" s="18" t="s">
        <v>48</v>
      </c>
      <c r="H42" s="17" t="s">
        <v>52</v>
      </c>
      <c r="I42" s="3"/>
      <c r="J42" s="19" t="s">
        <v>28</v>
      </c>
      <c r="K42" s="18" t="s">
        <v>19</v>
      </c>
      <c r="L42" s="17" t="s">
        <v>1</v>
      </c>
      <c r="M42" s="16" t="s">
        <v>51</v>
      </c>
      <c r="N42" s="15" t="s">
        <v>53</v>
      </c>
    </row>
    <row r="43" spans="1:14" ht="18.75" customHeight="1" x14ac:dyDescent="0.25">
      <c r="A43" s="22">
        <f t="shared" si="3"/>
        <v>45922</v>
      </c>
      <c r="B43" s="22">
        <f t="shared" si="4"/>
        <v>45928</v>
      </c>
      <c r="C43" s="21">
        <f t="shared" si="5"/>
        <v>39</v>
      </c>
      <c r="D43" s="24" t="s">
        <v>24</v>
      </c>
      <c r="E43" s="18" t="s">
        <v>26</v>
      </c>
      <c r="F43" s="18" t="s">
        <v>34</v>
      </c>
      <c r="G43" s="18" t="s">
        <v>50</v>
      </c>
      <c r="H43" s="17" t="s">
        <v>48</v>
      </c>
      <c r="I43" s="3"/>
      <c r="J43" s="23" t="s">
        <v>21</v>
      </c>
      <c r="K43" s="18" t="s">
        <v>20</v>
      </c>
      <c r="L43" s="17" t="s">
        <v>19</v>
      </c>
      <c r="M43" s="16" t="s">
        <v>53</v>
      </c>
      <c r="N43" s="15" t="s">
        <v>50</v>
      </c>
    </row>
    <row r="44" spans="1:14" ht="18.75" customHeight="1" x14ac:dyDescent="0.25">
      <c r="A44" s="22">
        <f t="shared" si="3"/>
        <v>45929</v>
      </c>
      <c r="B44" s="22">
        <f t="shared" si="4"/>
        <v>45935</v>
      </c>
      <c r="C44" s="21">
        <f t="shared" si="5"/>
        <v>40</v>
      </c>
      <c r="D44" s="25" t="s">
        <v>29</v>
      </c>
      <c r="E44" s="18" t="s">
        <v>35</v>
      </c>
      <c r="F44" s="18" t="s">
        <v>26</v>
      </c>
      <c r="G44" s="18" t="s">
        <v>49</v>
      </c>
      <c r="H44" s="17" t="s">
        <v>50</v>
      </c>
      <c r="I44" s="3"/>
      <c r="J44" s="19" t="s">
        <v>28</v>
      </c>
      <c r="K44" s="18" t="s">
        <v>23</v>
      </c>
      <c r="L44" s="17" t="s">
        <v>20</v>
      </c>
      <c r="M44" s="16" t="s">
        <v>50</v>
      </c>
      <c r="N44" s="15" t="s">
        <v>48</v>
      </c>
    </row>
    <row r="45" spans="1:14" ht="18.75" customHeight="1" x14ac:dyDescent="0.25">
      <c r="A45" s="22">
        <f t="shared" si="3"/>
        <v>45936</v>
      </c>
      <c r="B45" s="22">
        <f t="shared" si="4"/>
        <v>45942</v>
      </c>
      <c r="C45" s="21">
        <f t="shared" si="5"/>
        <v>41</v>
      </c>
      <c r="D45" s="26" t="s">
        <v>24</v>
      </c>
      <c r="E45" s="18" t="s">
        <v>25</v>
      </c>
      <c r="F45" s="18" t="s">
        <v>35</v>
      </c>
      <c r="G45" s="28" t="s">
        <v>48</v>
      </c>
      <c r="H45" s="27" t="s">
        <v>49</v>
      </c>
      <c r="I45" s="3"/>
      <c r="J45" s="23" t="s">
        <v>21</v>
      </c>
      <c r="K45" s="18" t="s">
        <v>22</v>
      </c>
      <c r="L45" s="17" t="s">
        <v>23</v>
      </c>
      <c r="M45" s="16" t="s">
        <v>48</v>
      </c>
      <c r="N45" s="15" t="s">
        <v>26</v>
      </c>
    </row>
    <row r="46" spans="1:14" ht="18.75" customHeight="1" x14ac:dyDescent="0.25">
      <c r="A46" s="22">
        <f t="shared" si="3"/>
        <v>45943</v>
      </c>
      <c r="B46" s="22">
        <f t="shared" si="4"/>
        <v>45949</v>
      </c>
      <c r="C46" s="21">
        <f t="shared" si="5"/>
        <v>42</v>
      </c>
      <c r="D46" s="25" t="s">
        <v>29</v>
      </c>
      <c r="E46" s="18" t="s">
        <v>30</v>
      </c>
      <c r="F46" s="18" t="s">
        <v>25</v>
      </c>
      <c r="G46" s="18" t="s">
        <v>52</v>
      </c>
      <c r="H46" s="17" t="s">
        <v>48</v>
      </c>
      <c r="I46" s="3"/>
      <c r="J46" s="19" t="s">
        <v>28</v>
      </c>
      <c r="K46" s="18" t="s">
        <v>1</v>
      </c>
      <c r="L46" s="17" t="s">
        <v>22</v>
      </c>
      <c r="M46" s="16" t="s">
        <v>26</v>
      </c>
      <c r="N46" s="15" t="s">
        <v>50</v>
      </c>
    </row>
    <row r="47" spans="1:14" ht="18.75" customHeight="1" x14ac:dyDescent="0.25">
      <c r="A47" s="22">
        <f t="shared" si="3"/>
        <v>45950</v>
      </c>
      <c r="B47" s="22">
        <f t="shared" si="4"/>
        <v>45956</v>
      </c>
      <c r="C47" s="21">
        <f t="shared" si="5"/>
        <v>43</v>
      </c>
      <c r="D47" s="26" t="s">
        <v>24</v>
      </c>
      <c r="E47" s="18" t="s">
        <v>32</v>
      </c>
      <c r="F47" s="18" t="s">
        <v>30</v>
      </c>
      <c r="G47" s="18" t="s">
        <v>49</v>
      </c>
      <c r="H47" s="17" t="s">
        <v>52</v>
      </c>
      <c r="I47" s="3"/>
      <c r="J47" s="23" t="s">
        <v>21</v>
      </c>
      <c r="K47" s="18" t="s">
        <v>19</v>
      </c>
      <c r="L47" s="17" t="s">
        <v>1</v>
      </c>
      <c r="M47" s="16" t="s">
        <v>50</v>
      </c>
      <c r="N47" s="15" t="s">
        <v>51</v>
      </c>
    </row>
    <row r="48" spans="1:14" ht="18.75" customHeight="1" x14ac:dyDescent="0.25">
      <c r="A48" s="22">
        <f t="shared" si="3"/>
        <v>45957</v>
      </c>
      <c r="B48" s="22">
        <f t="shared" si="4"/>
        <v>45963</v>
      </c>
      <c r="C48" s="21">
        <f t="shared" si="5"/>
        <v>44</v>
      </c>
      <c r="D48" s="25" t="s">
        <v>29</v>
      </c>
      <c r="E48" s="18" t="s">
        <v>33</v>
      </c>
      <c r="F48" s="18" t="s">
        <v>32</v>
      </c>
      <c r="G48" s="18" t="s">
        <v>50</v>
      </c>
      <c r="H48" s="17" t="s">
        <v>49</v>
      </c>
      <c r="I48" s="3"/>
      <c r="J48" s="19" t="s">
        <v>28</v>
      </c>
      <c r="K48" s="18" t="s">
        <v>20</v>
      </c>
      <c r="L48" s="17" t="s">
        <v>19</v>
      </c>
      <c r="M48" s="16" t="s">
        <v>51</v>
      </c>
      <c r="N48" s="15" t="s">
        <v>53</v>
      </c>
    </row>
    <row r="49" spans="1:59" ht="18.75" customHeight="1" x14ac:dyDescent="0.25">
      <c r="A49" s="22">
        <f t="shared" si="3"/>
        <v>45964</v>
      </c>
      <c r="B49" s="22">
        <f t="shared" si="4"/>
        <v>45970</v>
      </c>
      <c r="C49" s="21">
        <f t="shared" si="5"/>
        <v>45</v>
      </c>
      <c r="D49" s="24" t="s">
        <v>24</v>
      </c>
      <c r="E49" s="18" t="s">
        <v>31</v>
      </c>
      <c r="F49" s="18" t="s">
        <v>33</v>
      </c>
      <c r="G49" s="18" t="s">
        <v>52</v>
      </c>
      <c r="H49" s="17" t="s">
        <v>50</v>
      </c>
      <c r="I49" s="3"/>
      <c r="J49" s="23" t="s">
        <v>21</v>
      </c>
      <c r="K49" s="18" t="s">
        <v>23</v>
      </c>
      <c r="L49" s="17" t="s">
        <v>20</v>
      </c>
      <c r="M49" s="16" t="s">
        <v>53</v>
      </c>
      <c r="N49" s="15" t="s">
        <v>50</v>
      </c>
    </row>
    <row r="50" spans="1:59" ht="18.75" customHeight="1" x14ac:dyDescent="0.25">
      <c r="A50" s="22">
        <f t="shared" si="3"/>
        <v>45971</v>
      </c>
      <c r="B50" s="22">
        <f t="shared" si="4"/>
        <v>45977</v>
      </c>
      <c r="C50" s="21">
        <f t="shared" si="5"/>
        <v>46</v>
      </c>
      <c r="D50" s="25" t="s">
        <v>29</v>
      </c>
      <c r="E50" s="18" t="s">
        <v>34</v>
      </c>
      <c r="F50" s="18" t="s">
        <v>31</v>
      </c>
      <c r="G50" s="18" t="s">
        <v>48</v>
      </c>
      <c r="H50" s="17" t="s">
        <v>52</v>
      </c>
      <c r="I50" s="3"/>
      <c r="J50" s="19" t="s">
        <v>28</v>
      </c>
      <c r="K50" s="18" t="s">
        <v>22</v>
      </c>
      <c r="L50" s="17" t="s">
        <v>23</v>
      </c>
      <c r="M50" s="16" t="s">
        <v>50</v>
      </c>
      <c r="N50" s="15" t="s">
        <v>48</v>
      </c>
    </row>
    <row r="51" spans="1:59" ht="18.75" customHeight="1" x14ac:dyDescent="0.25">
      <c r="A51" s="22">
        <f t="shared" si="3"/>
        <v>45978</v>
      </c>
      <c r="B51" s="22">
        <f t="shared" si="4"/>
        <v>45984</v>
      </c>
      <c r="C51" s="21">
        <f t="shared" si="5"/>
        <v>47</v>
      </c>
      <c r="D51" s="26" t="s">
        <v>24</v>
      </c>
      <c r="E51" s="18" t="s">
        <v>26</v>
      </c>
      <c r="F51" s="18" t="s">
        <v>34</v>
      </c>
      <c r="G51" s="18" t="s">
        <v>50</v>
      </c>
      <c r="H51" s="17" t="s">
        <v>48</v>
      </c>
      <c r="I51" s="3"/>
      <c r="J51" s="23" t="s">
        <v>21</v>
      </c>
      <c r="K51" s="18" t="s">
        <v>1</v>
      </c>
      <c r="L51" s="17" t="s">
        <v>22</v>
      </c>
      <c r="M51" s="16" t="s">
        <v>48</v>
      </c>
      <c r="N51" s="15" t="s">
        <v>26</v>
      </c>
      <c r="Q51" s="1"/>
    </row>
    <row r="52" spans="1:59" ht="18.75" customHeight="1" x14ac:dyDescent="0.25">
      <c r="A52" s="22">
        <f t="shared" si="3"/>
        <v>45985</v>
      </c>
      <c r="B52" s="22">
        <f t="shared" si="4"/>
        <v>45991</v>
      </c>
      <c r="C52" s="21">
        <f t="shared" si="5"/>
        <v>48</v>
      </c>
      <c r="D52" s="25" t="s">
        <v>29</v>
      </c>
      <c r="E52" s="18" t="s">
        <v>35</v>
      </c>
      <c r="F52" s="18" t="s">
        <v>26</v>
      </c>
      <c r="G52" s="18" t="s">
        <v>49</v>
      </c>
      <c r="H52" s="17" t="s">
        <v>50</v>
      </c>
      <c r="I52" s="3"/>
      <c r="J52" s="19" t="s">
        <v>28</v>
      </c>
      <c r="K52" s="18" t="s">
        <v>19</v>
      </c>
      <c r="L52" s="17" t="s">
        <v>1</v>
      </c>
      <c r="M52" s="16" t="s">
        <v>26</v>
      </c>
      <c r="N52" s="15" t="s">
        <v>50</v>
      </c>
    </row>
    <row r="53" spans="1:59" ht="18.75" customHeight="1" x14ac:dyDescent="0.25">
      <c r="A53" s="22">
        <f t="shared" si="3"/>
        <v>45992</v>
      </c>
      <c r="B53" s="22">
        <f t="shared" si="4"/>
        <v>45998</v>
      </c>
      <c r="C53" s="21">
        <f t="shared" si="5"/>
        <v>49</v>
      </c>
      <c r="D53" s="26" t="s">
        <v>24</v>
      </c>
      <c r="E53" s="18" t="s">
        <v>25</v>
      </c>
      <c r="F53" s="18" t="s">
        <v>35</v>
      </c>
      <c r="G53" s="18" t="s">
        <v>48</v>
      </c>
      <c r="H53" s="17" t="s">
        <v>49</v>
      </c>
      <c r="I53" s="3"/>
      <c r="J53" s="23" t="s">
        <v>21</v>
      </c>
      <c r="K53" s="18" t="s">
        <v>20</v>
      </c>
      <c r="L53" s="17" t="s">
        <v>19</v>
      </c>
      <c r="M53" s="16" t="s">
        <v>50</v>
      </c>
      <c r="N53" s="15" t="s">
        <v>51</v>
      </c>
    </row>
    <row r="54" spans="1:59" ht="18.75" customHeight="1" x14ac:dyDescent="0.25">
      <c r="A54" s="22">
        <f t="shared" si="3"/>
        <v>45999</v>
      </c>
      <c r="B54" s="22">
        <f t="shared" si="4"/>
        <v>46005</v>
      </c>
      <c r="C54" s="21">
        <f t="shared" si="5"/>
        <v>50</v>
      </c>
      <c r="D54" s="25" t="s">
        <v>29</v>
      </c>
      <c r="E54" s="18" t="s">
        <v>30</v>
      </c>
      <c r="F54" s="18" t="s">
        <v>25</v>
      </c>
      <c r="G54" s="18" t="s">
        <v>52</v>
      </c>
      <c r="H54" s="17" t="s">
        <v>48</v>
      </c>
      <c r="I54" s="3"/>
      <c r="J54" s="19" t="s">
        <v>28</v>
      </c>
      <c r="K54" s="18" t="s">
        <v>23</v>
      </c>
      <c r="L54" s="17" t="s">
        <v>20</v>
      </c>
      <c r="M54" s="16" t="s">
        <v>51</v>
      </c>
      <c r="N54" s="15" t="s">
        <v>53</v>
      </c>
    </row>
    <row r="55" spans="1:59" ht="18.75" customHeight="1" x14ac:dyDescent="0.25">
      <c r="A55" s="22">
        <f t="shared" si="3"/>
        <v>46006</v>
      </c>
      <c r="B55" s="22">
        <f t="shared" si="4"/>
        <v>46012</v>
      </c>
      <c r="C55" s="21">
        <f t="shared" si="5"/>
        <v>51</v>
      </c>
      <c r="D55" s="24" t="s">
        <v>24</v>
      </c>
      <c r="E55" s="18" t="s">
        <v>32</v>
      </c>
      <c r="F55" s="18" t="s">
        <v>30</v>
      </c>
      <c r="G55" s="18" t="s">
        <v>49</v>
      </c>
      <c r="H55" s="17" t="s">
        <v>52</v>
      </c>
      <c r="I55" s="3"/>
      <c r="J55" s="23" t="s">
        <v>21</v>
      </c>
      <c r="K55" s="18" t="s">
        <v>22</v>
      </c>
      <c r="L55" s="17" t="s">
        <v>23</v>
      </c>
      <c r="M55" s="16" t="s">
        <v>53</v>
      </c>
      <c r="N55" s="15" t="s">
        <v>50</v>
      </c>
    </row>
    <row r="56" spans="1:59" ht="18.75" customHeight="1" x14ac:dyDescent="0.25">
      <c r="A56" s="22">
        <f t="shared" si="3"/>
        <v>46013</v>
      </c>
      <c r="B56" s="22">
        <f t="shared" si="4"/>
        <v>46019</v>
      </c>
      <c r="C56" s="21">
        <f t="shared" si="5"/>
        <v>52</v>
      </c>
      <c r="D56" s="20" t="s">
        <v>29</v>
      </c>
      <c r="E56" s="18" t="s">
        <v>33</v>
      </c>
      <c r="F56" s="18" t="s">
        <v>32</v>
      </c>
      <c r="G56" s="18" t="s">
        <v>50</v>
      </c>
      <c r="H56" s="17" t="s">
        <v>49</v>
      </c>
      <c r="I56" s="3"/>
      <c r="J56" s="19" t="s">
        <v>28</v>
      </c>
      <c r="K56" s="18" t="s">
        <v>1</v>
      </c>
      <c r="L56" s="17" t="s">
        <v>22</v>
      </c>
      <c r="M56" s="16" t="s">
        <v>50</v>
      </c>
      <c r="N56" s="15" t="s">
        <v>48</v>
      </c>
    </row>
    <row r="57" spans="1:59" s="5" customFormat="1" ht="18.75" customHeight="1" thickBot="1" x14ac:dyDescent="0.3">
      <c r="A57" s="14">
        <f t="shared" si="3"/>
        <v>46020</v>
      </c>
      <c r="B57" s="13">
        <f t="shared" si="4"/>
        <v>46026</v>
      </c>
      <c r="C57" s="12">
        <v>1</v>
      </c>
      <c r="D57" s="9" t="s">
        <v>24</v>
      </c>
      <c r="E57" s="11" t="s">
        <v>31</v>
      </c>
      <c r="F57" s="11" t="s">
        <v>33</v>
      </c>
      <c r="G57" s="8" t="s">
        <v>52</v>
      </c>
      <c r="H57" s="7" t="s">
        <v>50</v>
      </c>
      <c r="I57" s="10"/>
      <c r="J57" s="9" t="s">
        <v>21</v>
      </c>
      <c r="K57" s="8" t="s">
        <v>19</v>
      </c>
      <c r="L57" s="7" t="s">
        <v>1</v>
      </c>
      <c r="M57" s="6" t="s">
        <v>48</v>
      </c>
      <c r="N57" s="6" t="s">
        <v>26</v>
      </c>
      <c r="O57" s="1"/>
      <c r="P57"/>
      <c r="Q57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25">
      <c r="A58" s="3"/>
      <c r="B58" s="3"/>
      <c r="D58" s="3"/>
      <c r="E58" s="3"/>
      <c r="F58" s="3"/>
      <c r="G58" s="2"/>
      <c r="H58" s="2"/>
      <c r="I58" s="3"/>
      <c r="J58" s="3"/>
      <c r="K58" s="3"/>
      <c r="L58" s="3"/>
      <c r="M58" s="4"/>
      <c r="N58" s="4"/>
    </row>
    <row r="59" spans="1:59" x14ac:dyDescent="0.25">
      <c r="E59" s="3"/>
      <c r="F59" s="3"/>
      <c r="G59" s="3"/>
      <c r="H59" s="3"/>
    </row>
    <row r="60" spans="1:59" x14ac:dyDescent="0.25">
      <c r="A60" t="s">
        <v>48</v>
      </c>
      <c r="G60" s="3"/>
      <c r="H60" s="3"/>
    </row>
    <row r="61" spans="1:59" x14ac:dyDescent="0.25">
      <c r="A61" t="s">
        <v>52</v>
      </c>
      <c r="G61" s="3"/>
      <c r="H61" s="3"/>
    </row>
    <row r="62" spans="1:59" x14ac:dyDescent="0.25">
      <c r="A62" t="s">
        <v>49</v>
      </c>
      <c r="G62" s="3"/>
      <c r="H62" s="3"/>
    </row>
    <row r="63" spans="1:59" x14ac:dyDescent="0.25">
      <c r="A63" t="s">
        <v>50</v>
      </c>
      <c r="G63" s="3"/>
      <c r="H63" s="3"/>
    </row>
    <row r="64" spans="1:59" x14ac:dyDescent="0.25">
      <c r="A64" t="s">
        <v>35</v>
      </c>
      <c r="G64" s="3"/>
      <c r="H64" s="3"/>
    </row>
    <row r="65" spans="1:8" x14ac:dyDescent="0.25">
      <c r="A65" t="s">
        <v>51</v>
      </c>
      <c r="G65" s="2"/>
      <c r="H65" s="2"/>
    </row>
    <row r="66" spans="1:8" x14ac:dyDescent="0.25">
      <c r="A66" t="s">
        <v>53</v>
      </c>
      <c r="G66" s="2"/>
      <c r="H66" s="2"/>
    </row>
    <row r="67" spans="1:8" x14ac:dyDescent="0.25">
      <c r="A67" t="s">
        <v>26</v>
      </c>
      <c r="G67" s="2"/>
      <c r="H67" s="2"/>
    </row>
    <row r="68" spans="1:8" x14ac:dyDescent="0.25">
      <c r="G68" s="1"/>
      <c r="H68" s="1"/>
    </row>
    <row r="69" spans="1:8" x14ac:dyDescent="0.25">
      <c r="G69" s="1"/>
      <c r="H69" s="1"/>
    </row>
  </sheetData>
  <mergeCells count="5">
    <mergeCell ref="A1:N1"/>
    <mergeCell ref="M3:N3"/>
    <mergeCell ref="K3:L3"/>
    <mergeCell ref="G3:H3"/>
    <mergeCell ref="E3:F3"/>
  </mergeCells>
  <conditionalFormatting sqref="E5:F53 F54">
    <cfRule type="cellIs" dxfId="11" priority="3" operator="equal">
      <formula>#REF!</formula>
    </cfRule>
    <cfRule type="cellIs" dxfId="10" priority="4" operator="equal">
      <formula>$A$2</formula>
    </cfRule>
  </conditionalFormatting>
  <conditionalFormatting sqref="E5:F56">
    <cfRule type="cellIs" dxfId="9" priority="1" operator="equal">
      <formula>$A$3</formula>
    </cfRule>
    <cfRule type="expression" dxfId="8" priority="2">
      <formula>$A$3</formula>
    </cfRule>
  </conditionalFormatting>
  <conditionalFormatting sqref="E53:F56">
    <cfRule type="cellIs" dxfId="7" priority="5" operator="equal">
      <formula>#REF!</formula>
    </cfRule>
    <cfRule type="cellIs" dxfId="6" priority="6" operator="equal">
      <formula>$A$2</formula>
    </cfRule>
  </conditionalFormatting>
  <conditionalFormatting sqref="E56:F57">
    <cfRule type="cellIs" dxfId="5" priority="7" operator="equal">
      <formula>$A$1</formula>
    </cfRule>
    <cfRule type="cellIs" dxfId="4" priority="8" operator="equal">
      <formula>$A$2</formula>
    </cfRule>
  </conditionalFormatting>
  <conditionalFormatting sqref="G5:N57">
    <cfRule type="cellIs" dxfId="3" priority="9" operator="equal">
      <formula>$A$3</formula>
    </cfRule>
    <cfRule type="expression" dxfId="2" priority="10">
      <formula>$A$3</formula>
    </cfRule>
  </conditionalFormatting>
  <conditionalFormatting sqref="K5:L57 E59:F59">
    <cfRule type="cellIs" dxfId="1" priority="35" operator="equal">
      <formula>#REF!</formula>
    </cfRule>
    <cfRule type="cellIs" dxfId="0" priority="36" operator="equal">
      <formula>$A$2</formula>
    </cfRule>
  </conditionalFormatting>
  <dataValidations count="1">
    <dataValidation type="list" allowBlank="1" showInputMessage="1" showErrorMessage="1" sqref="A3" xr:uid="{DA456E0F-1281-4FB0-A516-025ED67E6346}">
      <formula1>$A$60:$A$67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c45096-c303-4bff-bafe-1690c1e86d71">
      <Terms xmlns="http://schemas.microsoft.com/office/infopath/2007/PartnerControls"/>
    </lcf76f155ced4ddcb4097134ff3c332f>
    <TaxCatchAll xmlns="ff64ce6d-d830-48d8-8161-1c08eb58f054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c X a E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c X a E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2 h F k o i k e 4 D g A A A B E A A A A T A B w A R m 9 y b X V s Y X M v U 2 V j d G l v b j E u b S C i G A A o o B Q A A A A A A A A A A A A A A A A A A A A A A A A A A A A r T k 0 u y c z P U w i G 0 I b W A F B L A Q I t A B Q A A g A I A H F 2 h F m G V K h z p A A A A P Y A A A A S A A A A A A A A A A A A A A A A A A A A A A B D b 2 5 m a W c v U G F j a 2 F n Z S 5 4 b W x Q S w E C L Q A U A A I A C A B x d o R Z D 8 r p q 6 Q A A A D p A A A A E w A A A A A A A A A A A A A A A A D w A A A A W 0 N v b n R l b n R f V H l w Z X N d L n h t b F B L A Q I t A B Q A A g A I A H F 2 h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j / D 2 m Q H B 1 R 5 o 9 t F y 8 e z s + A A A A A A I A A A A A A A N m A A D A A A A A E A A A A P A g y i B g d q k w I e s K c Y R 3 Z u c A A A A A B I A A A K A A A A A Q A A A A C S 8 G / F d r M t Y v 2 0 a 5 f j W w R F A A A A C j 2 i C q f F k h p w i S T I 4 F S 9 T b Q A 3 3 N L n e z B Z Q + D X S 2 Q q M I Y t v B l w P K g t A S 7 O x V w 8 I K H Z L 6 W D f N o A Z p F t b r G M Q k f O N C z J Z l F d L x j U P D k u T C b V X 3 R Q A A A B 8 p P C R E l 7 Z y C n j s B H s x C 5 / 3 s l b k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D38AB9EF2E141A2CE5BCF904007E6" ma:contentTypeVersion="18" ma:contentTypeDescription="Create a new document." ma:contentTypeScope="" ma:versionID="d3bdfabf439f5b17d31e602bb3561406">
  <xsd:schema xmlns:xsd="http://www.w3.org/2001/XMLSchema" xmlns:xs="http://www.w3.org/2001/XMLSchema" xmlns:p="http://schemas.microsoft.com/office/2006/metadata/properties" xmlns:ns2="73c45096-c303-4bff-bafe-1690c1e86d71" xmlns:ns3="ff64ce6d-d830-48d8-8161-1c08eb58f054" targetNamespace="http://schemas.microsoft.com/office/2006/metadata/properties" ma:root="true" ma:fieldsID="f33bcc7f566e2732fe9ebc9f204ed286" ns2:_="" ns3:_="">
    <xsd:import namespace="73c45096-c303-4bff-bafe-1690c1e86d71"/>
    <xsd:import namespace="ff64ce6d-d830-48d8-8161-1c08eb58f0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45096-c303-4bff-bafe-1690c1e86d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b4d71c-a54c-48be-8fbd-d369b70e17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4ce6d-d830-48d8-8161-1c08eb58f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9e2a3f3-541e-4c51-b8f6-38453c474e95}" ma:internalName="TaxCatchAll" ma:showField="CatchAllData" ma:web="ff64ce6d-d830-48d8-8161-1c08eb58f0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BE79A-2BE9-4738-8307-7B2E2D35A6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B5B1F-554E-4DC0-B8FE-3C0A1040EDCB}">
  <ds:schemaRefs>
    <ds:schemaRef ds:uri="http://schemas.microsoft.com/office/2006/metadata/properties"/>
    <ds:schemaRef ds:uri="http://schemas.microsoft.com/office/infopath/2007/PartnerControls"/>
    <ds:schemaRef ds:uri="73c45096-c303-4bff-bafe-1690c1e86d71"/>
    <ds:schemaRef ds:uri="ff64ce6d-d830-48d8-8161-1c08eb58f054"/>
  </ds:schemaRefs>
</ds:datastoreItem>
</file>

<file path=customXml/itemProps3.xml><?xml version="1.0" encoding="utf-8"?>
<ds:datastoreItem xmlns:ds="http://schemas.openxmlformats.org/officeDocument/2006/customXml" ds:itemID="{7967BA60-1D27-45FA-8B61-B68EAD96597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DAA27D1-C307-4E9F-9FFD-CD9A7DF94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45096-c303-4bff-bafe-1690c1e86d71"/>
    <ds:schemaRef ds:uri="ff64ce6d-d830-48d8-8161-1c08eb58f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NZ 2025</vt:lpstr>
      <vt:lpstr>OES N-S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Jessamyn Specht</dc:creator>
  <cp:keywords/>
  <dc:description/>
  <cp:lastModifiedBy>Austin Holler</cp:lastModifiedBy>
  <cp:revision/>
  <dcterms:created xsi:type="dcterms:W3CDTF">2024-12-03T20:56:27Z</dcterms:created>
  <dcterms:modified xsi:type="dcterms:W3CDTF">2025-08-25T22:31:14Z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0x010100830D38AB9EF2E141A2CE5BCF904007E6</vt:lpwstr>
  </property>
  <property fmtid="{D5CDD505-2E9C-101B-9397-08002B2CF9AE}" pid="3" name="MediaServiceImageTags">
    <vt:lpwstr/>
  </property>
</Properties>
</file>